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2120" windowHeight="7515" activeTab="0"/>
  </bookViews>
  <sheets>
    <sheet name="Scheda obj" sheetId="1" r:id="rId1"/>
    <sheet name="Obiettivi Area " sheetId="2" r:id="rId2"/>
  </sheets>
  <externalReferences>
    <externalReference r:id="rId5"/>
  </externalReferences>
  <definedNames>
    <definedName name="_xlnm.Print_Area" localSheetId="0">'Scheda obj'!$A$1:$M$81</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<sst xmlns="http://schemas.openxmlformats.org/spreadsheetml/2006/main" count="246" uniqueCount="102">
  <si>
    <t>Obiettivo n. 1</t>
  </si>
  <si>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</si>
  <si>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</si>
  <si>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</si>
  <si>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</si>
  <si>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</si>
  <si>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</si>
  <si>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</si>
  <si>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</si>
  <si>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</si>
  <si>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</si>
  <si>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</si>
  <si>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</si>
  <si>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</si>
  <si>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</si>
  <si>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</si>
  <si>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</si>
  <si>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</si>
  <si>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</si>
  <si>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</si>
  <si>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</si>
  <si>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</si>
  <si>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</si>
  <si>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</si>
  <si>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</si>
  <si>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</si>
  <si>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</si>
  <si>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</si>
  <si>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</si>
  <si>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</si>
  <si>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</si>
  <si>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</si>
  <si>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</si>
  <si>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</si>
  <si>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</si>
  <si>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</si>
  <si>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</si>
  <si>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</si>
  <si>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</si>
  <si>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</si>
  <si>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</si>
  <si>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</si>
  <si>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n. 2</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</si>
  <si>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</si>
  <si>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</si>
  <si>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</si>
  <si>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</si>
  <si>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</si>
  <si>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</si>
  <si>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</si>
  <si>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</si>
  <si>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</si>
  <si>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</si>
  <si>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</si>
  <si>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</si>
  <si>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</si>
  <si>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</si>
  <si>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</si>
  <si>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</si>
  <si>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</si>
  <si>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</si>
  <si>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</si>
  <si>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</si>
  <si>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</si>
  <si>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TOTALE PESI OBIETTIVI DI RISULTATO</t>
  </si>
  <si>
    <t xml:space="preserve">Area </t>
  </si>
  <si>
    <t>Totale peso Obiettivo</t>
  </si>
  <si>
    <t>Assoluto</t>
  </si>
  <si>
    <t>Relativo</t>
  </si>
  <si>
    <t>Premio</t>
  </si>
  <si>
    <t>Dip.</t>
  </si>
  <si>
    <t>P.O.</t>
  </si>
  <si>
    <t>Indicatori di risultato (Efficacia - Efficienza - Tempo)</t>
  </si>
  <si>
    <t>PESATURA OBIETTIVI PERFORMANCE INDIVIDUALE</t>
  </si>
  <si>
    <r>
      <t xml:space="preserve">Obiettivo esecutivo di performance: </t>
    </r>
    <r>
      <rPr>
        <sz val="9"/>
        <rFont val="Arial"/>
        <family val="2"/>
      </rPr>
      <t xml:space="preserve">descrizione sintetica </t>
    </r>
  </si>
  <si>
    <t>Complessità gestionale</t>
  </si>
  <si>
    <t>Alta - Media - Bassa</t>
  </si>
  <si>
    <t>Obiettivo n. 3</t>
  </si>
  <si>
    <t>Triennio</t>
  </si>
  <si>
    <t>x</t>
  </si>
  <si>
    <t>A</t>
  </si>
  <si>
    <t>tutte</t>
  </si>
  <si>
    <t>Istruttore Ammi/Cont Deidda Ornella</t>
  </si>
  <si>
    <t>AREA FINANZIARIA</t>
  </si>
  <si>
    <t>ADEMPIMENTI PREVISTI DALLA DELIBERA ARERA N.444/2019-TRASPARENZA-</t>
  </si>
  <si>
    <t>La nuova istituzione dell'autorità di regolamentazione ARERA intervenuta anche nella gestione della TARI, ha previsto degli adempimenti a carico dell'Ente gestore del servizio di raccolta smaltimento e tariffazione. Nella Delibera n. 444/2019 all'allegato "A" si fa riferimento al Testo integrato in tema di trasparenza. La delibera prevede  l'isituzione in una apposita sezione del sito Isituzionale dell'Ente, facilmente accessibile, nella quale siano presenti e costantemente aggiornati i contenuti informativi della gestione TARI, che i cittadini possano consultare liberamente, in un'ottica di Trasparenza sull'imposizione tributaria. I contenuti sono definiti da ARERA in sezioni e sottosezioni, da isituire,  implementare, aggiornare costantemente con le variazioni intervenute. Il cittadino potrà quindi avere a disposizione un interfaccia con l'ufficio tributi che gestisce la tassa in una prospettiva di  completamento della previsione normativa riferibile alla "compliance"
nell'azione amministrativa</t>
  </si>
  <si>
    <t>A- istituzione apposita sezione sulla Home page del sito istituzionale del comune "Trasparenza ARERA" creazione sezionie e  sottosezioni. Raccolta  dati e creazione  moduli in formato pdf per il caricamento</t>
  </si>
  <si>
    <t>FASE B-Caricamento dei moduli per implementazione sezioni varie.</t>
  </si>
  <si>
    <t>FASE C Aggiornamento della pagina con le variazioni intervenute nella gestione della TASSA annuale.</t>
  </si>
  <si>
    <t>Creazione di una sezione dedicata alla gestione della TARI che rispetti il principio di Trasparenza sia come partecipazione attiva del cittadino sia come pubblicità e conoscenza dell'operato della Pubblica Amministrazione</t>
  </si>
  <si>
    <t>Visione  al cittadino di tutto il procedimento amministrativo legato all'imposizione della TARI con possibilità di interazione.</t>
  </si>
  <si>
    <t xml:space="preserve">Mantenere aggiornata costantemente la sezione  affinchè abbia efficacia il livello di  Trasparenza che intende raggiungere il provvedimento ARERA </t>
  </si>
  <si>
    <t xml:space="preserve"> Responsabili di Area finanziaria</t>
  </si>
  <si>
    <t>INTEGRAZIONE SISTEMA DI PAGAMENTI PAGO PA</t>
  </si>
  <si>
    <t>Il Decreto “Semplificazioni”, D.L. 76/2020, convertito in legge con modificazioni dalla Legge 11 settembre 2020, n. 120, ha previsto ulteriori novità nell’ambito dell’amministrazione digitale. L’art. 24 del Decreto ha previsto la proroga del termine per consentire i pagamenti tramite PagoPA al 28 febbraio 2021, specificando che questo dovrà avvenire per diverse tipologie di incasso.
Questo ente, in linea con i propri obbiettivi, nel corso del 2020 ha aderito al portale dei pagamenti messo a disposizione dalla Regione Sardegna ed attivato il servizio con buon riscontro da parte dell’utenza.
Nel 2021, si procederà, come la sopracitata nuova disposizione legislativa prevede, ad incrementare il sistema .</t>
  </si>
  <si>
    <t>FASE A-INCREMENTO DELLA TASSONOMIA-DA N.1 TIPOLOGIE DI PAGAMENTO A N.18 TIPOLOGIE DI PAGAMENTO</t>
  </si>
  <si>
    <t xml:space="preserve">ANALISI DEGLI INCASSI DELL'ENTE.                  CREAZIONE DI N.17 TIPOLOGIE DI PAGAMENTO IN BASE ALLA TABELLA DI TASSONOMIA DEL SISTEMA PAGOPA S.P.A.                                                                             TRASMISSIONE ALLA REGIONE SARDEGNA DELLE NUOVE TIPOLOGIE DI PAGAMENTO SUDDIVISE PER MACROAREE, DESCRIZIONE,E CODICE SERVIZIO PER L'INSERIMENTO NEL  PORTALE DEI PAGAMENTI </t>
  </si>
  <si>
    <t>FASE B-INCREMENTO PSP INCARICATI ALLA RISCOSSIONE</t>
  </si>
  <si>
    <r>
      <rPr>
        <sz val="8"/>
        <rFont val="Arial"/>
        <family val="2"/>
      </rPr>
      <t xml:space="preserve">INSERIMENTO DELL'IBAN POSTALE NEL "PORTALE DELLE ADESIONI". COMUNICAZIONE ALLA REGIONE SARDEGNA DEL NUOVO IBAN  SU SUI VERRANNO CANALIZZATI I PAGAMENTI PAGOPA.                   VERIFICA TRAMITE LE POSTE SPA DELL'  ATTIVAZIONE DEL SERVIZIO. </t>
    </r>
    <r>
      <rPr>
        <sz val="10"/>
        <rFont val="Arial"/>
        <family val="2"/>
      </rPr>
      <t xml:space="preserve">    </t>
    </r>
  </si>
  <si>
    <t>FASE C-MONITORAGGIO DEGLI INCASSI  E RICONCILIAZIONE PER TIPOLOGIA DI PAGAMENTO IN APPOSITA INTERFACCIA DEL SITO RAS AL FINE DI REGOLARIZZARE I SINGOLI PAGAMENTI BANCARIE POSTALI</t>
  </si>
  <si>
    <t>VERIFICA COSTANTE DEI PAGAMENTI RICEVUTI</t>
  </si>
  <si>
    <t>istr.cont. Mura Daniela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</si>
</sst>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 #,##0_-;\-* #,##0_-;_-* &quot;-&quot;??_-;_-@_-"/>
  </numFmts>
  <fonts count="49">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2"/>
    </font>
    <font>
      <b/>
      <sz val="14"/>
      <name val="Arial"/>
      <family val="2"/>
    </font>
    <font>
      <sz val="7"/>
      <name val="Arial"/>
      <family val="2"/>
    </font>
    <font>
      <sz val="10"/>
      <name val="Verdana"/>
      <family val="2"/>
    </font>
    <font>
      <b/>
      <sz val="12"/>
      <name val="Verdana"/>
      <family val="2"/>
    </font>
    <font>
      <b/>
      <sz val="11"/>
      <name val="Verdana"/>
      <family val="2"/>
    </font>
    <font>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right style="medium"/>
      <top style="medium"/>
      <bottom style="thin"/>
    </border>
    <border>
      <left style="medium"/>
      <right>
        <color indexed="63"/>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medium"/>
      <right style="thin"/>
      <top style="thin"/>
      <bottom style="medium"/>
    </border>
    <border>
      <left style="medium"/>
      <right/>
      <top style="thin"/>
      <bottom style="thin"/>
    </border>
    <border>
      <left/>
      <right/>
      <top style="thin"/>
      <bottom style="thin"/>
    </border>
    <border>
      <left/>
      <right style="medium"/>
      <top style="thin"/>
      <bottom style="thin"/>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color indexed="63"/>
      </left>
      <right>
        <color indexed="63"/>
      </right>
      <top>
        <color indexed="63"/>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171" fontId="0" fillId="0" borderId="0" applyFont="0" applyFill="0" applyBorder="0" applyAlignment="0" applyProtection="0"/>
    <xf numFmtId="0" fontId="36" fillId="27"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0" fontId="38" fillId="19"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93">
    <xf numFmtId="0" fontId="0" fillId="0" borderId="0" xfId="0" applyAlignment="1">
      <alignment/>
    </xf>
    <xf numFmtId="0" fontId="0" fillId="0" borderId="0" xfId="0" applyAlignment="1">
      <alignment vertical="center" wrapText="1"/>
    </xf>
    <xf numFmtId="0" fontId="8" fillId="32" borderId="10" xfId="0" applyFont="1" applyFill="1" applyBorder="1" applyAlignment="1">
      <alignment horizontal="center" wrapText="1"/>
    </xf>
    <xf numFmtId="0" fontId="7" fillId="32" borderId="11"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2"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0" fillId="33" borderId="11" xfId="0" applyFill="1" applyBorder="1" applyAlignment="1">
      <alignment horizontal="center" vertical="center" wrapText="1"/>
    </xf>
    <xf numFmtId="164" fontId="7" fillId="0" borderId="11" xfId="0" applyNumberFormat="1" applyFont="1" applyFill="1" applyBorder="1" applyAlignment="1">
      <alignment horizontal="left" vertical="center"/>
    </xf>
    <xf numFmtId="165" fontId="9" fillId="0" borderId="11" xfId="0" applyNumberFormat="1" applyFont="1" applyBorder="1" applyAlignment="1">
      <alignment horizontal="center" vertical="center" wrapText="1"/>
    </xf>
    <xf numFmtId="165" fontId="9" fillId="34" borderId="11" xfId="0" applyNumberFormat="1" applyFont="1" applyFill="1" applyBorder="1" applyAlignment="1">
      <alignment horizontal="center" vertical="center" wrapText="1"/>
    </xf>
    <xf numFmtId="172" fontId="9" fillId="0" borderId="11" xfId="0" applyNumberFormat="1" applyFont="1" applyBorder="1" applyAlignment="1">
      <alignment horizontal="center" vertical="center" wrapText="1"/>
    </xf>
    <xf numFmtId="172" fontId="9" fillId="34" borderId="11" xfId="0" applyNumberFormat="1" applyFont="1" applyFill="1" applyBorder="1" applyAlignment="1">
      <alignment horizontal="center" vertical="center" wrapText="1"/>
    </xf>
    <xf numFmtId="164" fontId="9" fillId="33"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35" borderId="0" xfId="0" applyFont="1" applyFill="1" applyAlignment="1">
      <alignment vertical="center"/>
    </xf>
    <xf numFmtId="0" fontId="10" fillId="0" borderId="0" xfId="0" applyFont="1" applyAlignment="1">
      <alignment vertical="center"/>
    </xf>
    <xf numFmtId="0" fontId="11" fillId="0" borderId="11"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165" fontId="11" fillId="0" borderId="0" xfId="44" applyFont="1" applyFill="1" applyBorder="1" applyAlignment="1">
      <alignment horizontal="center" vertical="center" wrapText="1"/>
    </xf>
    <xf numFmtId="0" fontId="10" fillId="0" borderId="0" xfId="0" applyFont="1" applyFill="1" applyBorder="1" applyAlignment="1">
      <alignment vertical="center"/>
    </xf>
    <xf numFmtId="165" fontId="10" fillId="0" borderId="14" xfId="0" applyNumberFormat="1" applyFont="1" applyBorder="1" applyAlignment="1">
      <alignment vertical="center"/>
    </xf>
    <xf numFmtId="165" fontId="10" fillId="0" borderId="15" xfId="0" applyNumberFormat="1" applyFont="1" applyBorder="1" applyAlignment="1">
      <alignment vertical="center"/>
    </xf>
    <xf numFmtId="165" fontId="10" fillId="0" borderId="14" xfId="44" applyFont="1" applyBorder="1" applyAlignment="1">
      <alignment vertical="center"/>
    </xf>
    <xf numFmtId="165" fontId="10" fillId="0" borderId="15" xfId="44" applyFont="1" applyBorder="1" applyAlignment="1">
      <alignment vertical="center"/>
    </xf>
    <xf numFmtId="165" fontId="10" fillId="0" borderId="16" xfId="0" applyNumberFormat="1" applyFont="1" applyBorder="1" applyAlignment="1">
      <alignment vertical="center"/>
    </xf>
    <xf numFmtId="165" fontId="10" fillId="0" borderId="17" xfId="0" applyNumberFormat="1" applyFont="1" applyBorder="1" applyAlignment="1">
      <alignment vertical="center"/>
    </xf>
    <xf numFmtId="165" fontId="10" fillId="0" borderId="16" xfId="44" applyFont="1" applyBorder="1" applyAlignment="1">
      <alignment vertical="center"/>
    </xf>
    <xf numFmtId="165" fontId="10" fillId="0" borderId="17" xfId="44" applyFont="1" applyBorder="1" applyAlignment="1">
      <alignment vertical="center"/>
    </xf>
    <xf numFmtId="0" fontId="12" fillId="4" borderId="11" xfId="0" applyFont="1" applyFill="1" applyBorder="1" applyAlignment="1">
      <alignment horizontal="center" vertical="center" wrapText="1"/>
    </xf>
    <xf numFmtId="165" fontId="12" fillId="4" borderId="14" xfId="0" applyNumberFormat="1" applyFont="1" applyFill="1" applyBorder="1" applyAlignment="1">
      <alignment horizontal="center" vertical="center" wrapText="1"/>
    </xf>
    <xf numFmtId="0" fontId="12" fillId="4" borderId="15" xfId="0" applyFont="1" applyFill="1" applyBorder="1" applyAlignment="1">
      <alignment horizontal="center" vertical="center" wrapText="1"/>
    </xf>
    <xf numFmtId="165" fontId="12" fillId="4" borderId="14" xfId="44" applyFont="1" applyFill="1" applyBorder="1" applyAlignment="1">
      <alignment horizontal="center" vertical="center" wrapText="1"/>
    </xf>
    <xf numFmtId="165" fontId="12" fillId="4" borderId="15" xfId="44" applyFont="1" applyFill="1" applyBorder="1" applyAlignment="1">
      <alignment horizontal="center" vertical="center" wrapText="1"/>
    </xf>
    <xf numFmtId="0" fontId="12" fillId="4" borderId="14" xfId="0" applyFont="1" applyFill="1" applyBorder="1" applyAlignment="1">
      <alignment horizontal="center" vertical="center" wrapText="1"/>
    </xf>
    <xf numFmtId="0" fontId="0" fillId="0" borderId="0" xfId="0" applyFon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6" fillId="36" borderId="11" xfId="0" applyFont="1" applyFill="1" applyBorder="1" applyAlignment="1" applyProtection="1">
      <alignment horizontal="center" vertical="center" textRotation="90" wrapText="1"/>
      <protection/>
    </xf>
    <xf numFmtId="0" fontId="2" fillId="36" borderId="1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9" fontId="0" fillId="0" borderId="11" xfId="0" applyNumberFormat="1" applyFont="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5" xfId="0" applyFont="1" applyBorder="1" applyAlignment="1">
      <alignment horizontal="left" vertical="center" wrapText="1"/>
    </xf>
    <xf numFmtId="9" fontId="0" fillId="0" borderId="14" xfId="0" applyNumberFormat="1"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5" fillId="32" borderId="31" xfId="0" applyFont="1" applyFill="1" applyBorder="1" applyAlignment="1">
      <alignment horizontal="center" vertical="center" wrapText="1"/>
    </xf>
    <xf numFmtId="0" fontId="5" fillId="32" borderId="32"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33" xfId="0" applyFont="1" applyFill="1" applyBorder="1" applyAlignment="1">
      <alignment horizontal="center" vertical="center" wrapText="1"/>
    </xf>
    <xf numFmtId="0" fontId="0" fillId="0" borderId="32" xfId="0" applyFont="1" applyBorder="1" applyAlignment="1">
      <alignment horizontal="left"/>
    </xf>
    <xf numFmtId="0" fontId="0" fillId="0" borderId="15" xfId="0" applyFont="1" applyBorder="1" applyAlignment="1">
      <alignment horizontal="left"/>
    </xf>
    <xf numFmtId="171" fontId="0" fillId="0" borderId="11" xfId="42" applyFont="1" applyBorder="1" applyAlignment="1">
      <alignment vertical="center" wrapText="1"/>
    </xf>
    <xf numFmtId="171" fontId="0" fillId="0" borderId="12" xfId="42" applyFont="1" applyBorder="1" applyAlignment="1">
      <alignment vertical="center" wrapText="1"/>
    </xf>
    <xf numFmtId="0" fontId="11" fillId="0" borderId="0" xfId="0" applyFont="1" applyFill="1" applyBorder="1" applyAlignment="1">
      <alignment horizontal="center" vertical="center" wrapText="1"/>
    </xf>
    <xf numFmtId="0" fontId="7" fillId="32"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15" xfId="0" applyFont="1" applyFill="1" applyBorder="1" applyAlignment="1">
      <alignment horizontal="center" vertical="center" wrapText="1"/>
    </xf>
    <xf numFmtId="165" fontId="11" fillId="0" borderId="14" xfId="44" applyFont="1" applyFill="1" applyBorder="1" applyAlignment="1">
      <alignment horizontal="center" vertical="center" wrapText="1"/>
    </xf>
    <xf numFmtId="165" fontId="11" fillId="0" borderId="33" xfId="44"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 fillId="4" borderId="34"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0" fillId="4" borderId="35" xfId="0" applyFont="1" applyFill="1" applyBorder="1" applyAlignment="1">
      <alignment/>
    </xf>
    <xf numFmtId="0" fontId="0" fillId="4" borderId="17" xfId="0" applyFont="1" applyFill="1" applyBorder="1" applyAlignment="1">
      <alignment/>
    </xf>
    <xf numFmtId="0" fontId="0" fillId="4" borderId="10" xfId="0" applyFont="1" applyFill="1" applyBorder="1" applyAlignment="1">
      <alignment/>
    </xf>
    <xf numFmtId="0" fontId="0" fillId="4" borderId="0" xfId="0" applyFont="1" applyFill="1" applyBorder="1" applyAlignment="1">
      <alignment/>
    </xf>
    <xf numFmtId="0" fontId="0" fillId="4" borderId="36" xfId="0" applyFont="1" applyFill="1" applyBorder="1" applyAlignment="1">
      <alignment/>
    </xf>
    <xf numFmtId="0" fontId="0" fillId="4" borderId="37" xfId="0" applyFont="1" applyFill="1" applyBorder="1" applyAlignment="1">
      <alignment/>
    </xf>
    <xf numFmtId="0" fontId="0" fillId="4" borderId="38" xfId="0" applyFont="1" applyFill="1" applyBorder="1" applyAlignment="1">
      <alignment/>
    </xf>
    <xf numFmtId="0" fontId="0" fillId="4" borderId="39" xfId="0" applyFont="1" applyFill="1" applyBorder="1" applyAlignment="1">
      <alignment/>
    </xf>
    <xf numFmtId="0" fontId="0" fillId="0" borderId="16" xfId="0" applyFont="1" applyBorder="1" applyAlignment="1">
      <alignment horizontal="justify" vertical="center" wrapText="1"/>
    </xf>
    <xf numFmtId="0" fontId="0" fillId="0" borderId="35" xfId="0" applyFont="1" applyBorder="1" applyAlignment="1">
      <alignment horizontal="justify" vertical="center" wrapText="1"/>
    </xf>
    <xf numFmtId="0" fontId="0" fillId="0" borderId="40" xfId="0" applyFont="1" applyBorder="1" applyAlignment="1">
      <alignment horizontal="justify" vertical="center" wrapText="1"/>
    </xf>
    <xf numFmtId="0" fontId="0" fillId="0" borderId="4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42" xfId="0" applyFont="1" applyBorder="1" applyAlignment="1">
      <alignment horizontal="justify" vertical="center" wrapText="1"/>
    </xf>
    <xf numFmtId="0" fontId="0" fillId="0" borderId="43" xfId="0" applyFont="1" applyBorder="1" applyAlignment="1">
      <alignment horizontal="justify" vertical="center" wrapText="1"/>
    </xf>
    <xf numFmtId="0" fontId="0" fillId="0" borderId="38" xfId="0" applyFont="1" applyBorder="1" applyAlignment="1">
      <alignment horizontal="justify" vertical="center" wrapText="1"/>
    </xf>
    <xf numFmtId="0" fontId="0" fillId="0" borderId="44" xfId="0" applyFont="1" applyBorder="1" applyAlignment="1">
      <alignment horizontal="justify" vertical="center" wrapText="1"/>
    </xf>
    <xf numFmtId="0" fontId="7" fillId="32" borderId="14" xfId="0" applyFont="1" applyFill="1" applyBorder="1" applyAlignment="1">
      <alignment horizontal="center" vertical="center" wrapText="1"/>
    </xf>
    <xf numFmtId="0" fontId="7" fillId="32" borderId="1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0" fillId="0" borderId="14" xfId="0" applyFont="1" applyFill="1" applyBorder="1" applyAlignment="1">
      <alignment horizontal="justify" vertical="center"/>
    </xf>
    <xf numFmtId="0" fontId="0" fillId="0" borderId="32" xfId="0" applyFont="1" applyFill="1" applyBorder="1" applyAlignment="1">
      <alignment/>
    </xf>
    <xf numFmtId="0" fontId="0" fillId="0" borderId="33" xfId="0" applyFont="1" applyFill="1" applyBorder="1" applyAlignment="1">
      <alignment/>
    </xf>
    <xf numFmtId="0" fontId="2" fillId="4" borderId="1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38" xfId="0" applyFont="1" applyFill="1" applyBorder="1" applyAlignment="1">
      <alignment horizontal="center" vertical="center" wrapText="1"/>
    </xf>
    <xf numFmtId="0" fontId="2" fillId="4" borderId="39" xfId="0" applyFont="1" applyFill="1" applyBorder="1" applyAlignment="1">
      <alignment horizontal="center" vertical="center" wrapText="1"/>
    </xf>
    <xf numFmtId="0" fontId="0" fillId="0" borderId="0" xfId="0" applyFont="1" applyAlignment="1">
      <alignment horizontal="justify" vertical="center" wrapText="1"/>
    </xf>
    <xf numFmtId="0" fontId="2" fillId="32" borderId="14" xfId="0" applyFont="1" applyFill="1" applyBorder="1" applyAlignment="1">
      <alignment horizontal="center" vertical="center" wrapText="1"/>
    </xf>
    <xf numFmtId="0" fontId="2" fillId="32" borderId="15" xfId="0" applyFont="1" applyFill="1" applyBorder="1" applyAlignment="1">
      <alignment horizontal="center" vertical="center" wrapText="1"/>
    </xf>
    <xf numFmtId="0" fontId="7" fillId="32" borderId="14"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3" xfId="0" applyFont="1" applyBorder="1" applyAlignment="1">
      <alignment horizontal="justify" vertical="center" wrapText="1"/>
    </xf>
    <xf numFmtId="0" fontId="7" fillId="0" borderId="14" xfId="0" applyFont="1" applyBorder="1" applyAlignment="1">
      <alignment horizontal="justify" vertical="center" wrapText="1"/>
    </xf>
    <xf numFmtId="9" fontId="0" fillId="0" borderId="14" xfId="0" applyNumberFormat="1" applyFont="1" applyBorder="1" applyAlignment="1">
      <alignment horizontal="justify" vertical="center" wrapText="1"/>
    </xf>
    <xf numFmtId="9" fontId="0" fillId="0" borderId="32" xfId="0" applyNumberFormat="1" applyFont="1" applyBorder="1" applyAlignment="1">
      <alignment horizontal="justify" vertical="center" wrapText="1"/>
    </xf>
    <xf numFmtId="9" fontId="0" fillId="0" borderId="33" xfId="0" applyNumberFormat="1" applyFont="1" applyBorder="1" applyAlignment="1">
      <alignment horizontal="justify" vertical="center" wrapText="1"/>
    </xf>
    <xf numFmtId="0" fontId="0" fillId="0" borderId="31" xfId="0" applyFont="1" applyBorder="1" applyAlignment="1">
      <alignment horizontal="justify" vertical="center" wrapText="1"/>
    </xf>
    <xf numFmtId="0" fontId="0" fillId="0" borderId="15" xfId="0" applyFont="1" applyBorder="1" applyAlignment="1">
      <alignment horizontal="justify" vertical="center" wrapText="1"/>
    </xf>
    <xf numFmtId="0" fontId="2" fillId="32" borderId="31" xfId="0" applyFont="1" applyFill="1" applyBorder="1" applyAlignment="1">
      <alignment horizontal="center" vertical="center" wrapText="1"/>
    </xf>
    <xf numFmtId="0" fontId="2" fillId="32" borderId="32" xfId="0" applyFont="1" applyFill="1" applyBorder="1" applyAlignment="1">
      <alignment horizontal="center" vertical="center" wrapText="1"/>
    </xf>
    <xf numFmtId="0" fontId="2" fillId="32" borderId="33" xfId="0" applyFont="1" applyFill="1" applyBorder="1" applyAlignment="1">
      <alignment horizontal="center" vertical="center" wrapText="1"/>
    </xf>
    <xf numFmtId="0" fontId="5" fillId="0" borderId="45" xfId="0" applyFont="1" applyBorder="1" applyAlignment="1">
      <alignment horizontal="center" vertical="center"/>
    </xf>
    <xf numFmtId="0" fontId="48" fillId="0" borderId="32" xfId="0" applyFont="1" applyBorder="1" applyAlignment="1">
      <alignment horizontal="justify" vertical="center" wrapText="1"/>
    </xf>
    <xf numFmtId="0" fontId="48" fillId="0" borderId="33" xfId="0" applyFont="1" applyBorder="1" applyAlignment="1">
      <alignment horizontal="justify" vertical="center" wrapText="1"/>
    </xf>
    <xf numFmtId="0" fontId="0" fillId="0" borderId="11" xfId="0" applyBorder="1" applyAlignment="1" applyProtection="1">
      <alignment horizontal="center" vertical="center" textRotation="90" wrapText="1"/>
      <protection locked="0"/>
    </xf>
    <xf numFmtId="0" fontId="2" fillId="0" borderId="38" xfId="0" applyFont="1" applyBorder="1" applyAlignment="1">
      <alignment horizontal="center" vertical="center" wrapText="1"/>
    </xf>
    <xf numFmtId="0" fontId="2" fillId="33" borderId="14" xfId="0" applyFont="1" applyFill="1" applyBorder="1" applyAlignment="1">
      <alignment vertical="center" wrapText="1"/>
    </xf>
    <xf numFmtId="0" fontId="2" fillId="33" borderId="32" xfId="0" applyFont="1" applyFill="1" applyBorder="1" applyAlignment="1">
      <alignment vertical="center" wrapText="1"/>
    </xf>
    <xf numFmtId="0" fontId="3" fillId="0" borderId="46" xfId="0" applyFont="1" applyBorder="1" applyAlignment="1" applyProtection="1">
      <alignment horizontal="center" vertical="center" textRotation="90" wrapText="1"/>
      <protection/>
    </xf>
    <xf numFmtId="0" fontId="3" fillId="0" borderId="47" xfId="0" applyFont="1" applyBorder="1" applyAlignment="1" applyProtection="1">
      <alignment horizontal="center" vertical="center" textRotation="90" wrapText="1"/>
      <protection/>
    </xf>
    <xf numFmtId="0" fontId="3" fillId="36" borderId="14" xfId="0" applyFont="1" applyFill="1" applyBorder="1" applyAlignment="1" applyProtection="1">
      <alignment horizontal="center" vertical="center" wrapText="1"/>
      <protection/>
    </xf>
    <xf numFmtId="0" fontId="3" fillId="36" borderId="32" xfId="0" applyFont="1" applyFill="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xf numFmtId="0" fontId="0" fillId="37" borderId="31" xfId="0" applyNumberFormat="1" applyFont="1" applyFill="1" applyBorder="1" applyAlignment="1">
      <alignment horizontal="justify" vertical="center" wrapText="1"/>
    </xf>
    <xf numFmtId="0" fontId="48" fillId="37" borderId="32" xfId="0" applyNumberFormat="1" applyFont="1" applyFill="1" applyBorder="1" applyAlignment="1">
      <alignment horizontal="justify" vertical="center" wrapText="1"/>
    </xf>
    <xf numFmtId="0" fontId="48" fillId="37" borderId="15" xfId="0" applyNumberFormat="1" applyFont="1" applyFill="1" applyBorder="1" applyAlignment="1">
      <alignment horizontal="justify" vertical="center" wrapText="1"/>
    </xf>
    <xf numFmtId="0" fontId="7" fillId="0" borderId="31" xfId="0" applyFont="1" applyFill="1" applyBorder="1" applyAlignment="1">
      <alignment horizontal="justify" vertical="center" wrapText="1"/>
    </xf>
    <xf numFmtId="0" fontId="7" fillId="0" borderId="32"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31" xfId="0" applyFont="1" applyBorder="1" applyAlignment="1">
      <alignment horizontal="left" vertical="center" wrapText="1"/>
    </xf>
    <xf numFmtId="0" fontId="7" fillId="0" borderId="14" xfId="0" applyFont="1" applyBorder="1" applyAlignment="1">
      <alignment horizontal="left" vertical="center" wrapText="1"/>
    </xf>
    <xf numFmtId="0" fontId="0" fillId="0" borderId="33" xfId="0" applyFont="1" applyBorder="1" applyAlignment="1">
      <alignment horizontal="left" vertical="center" wrapText="1"/>
    </xf>
    <xf numFmtId="0" fontId="7" fillId="0" borderId="31" xfId="0" applyFont="1" applyBorder="1" applyAlignment="1">
      <alignment horizontal="justify"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24"/>
  <sheetViews>
    <sheetView tabSelected="1" zoomScale="130" zoomScaleNormal="130" zoomScaleSheetLayoutView="100" workbookViewId="0" topLeftCell="A82">
      <selection activeCell="E85" sqref="E85:M90"/>
    </sheetView>
  </sheetViews>
  <sheetFormatPr defaultColWidth="9.140625" defaultRowHeight="12.75"/>
  <cols>
    <col min="1" max="7" width="7.7109375" style="5" customWidth="1"/>
    <col min="8" max="8" width="9.57421875" style="5" customWidth="1"/>
    <col min="9" max="9" width="7.7109375" style="5" customWidth="1"/>
    <col min="10" max="10" width="8.28125" style="5" customWidth="1"/>
    <col min="11" max="11" width="7.7109375" style="5" customWidth="1"/>
    <col min="12" max="12" width="8.28125" style="5" customWidth="1"/>
    <col min="13" max="13" width="8.421875" style="5" customWidth="1"/>
    <col min="14" max="14" width="0.2890625" style="5" hidden="1" customWidth="1"/>
    <col min="15" max="17" width="9.140625" style="5" hidden="1" customWidth="1"/>
    <col min="18" max="16384" width="9.140625" style="5" customWidth="1"/>
  </cols>
  <sheetData>
    <row r="1" spans="1:13" ht="28.5" customHeight="1" thickBot="1">
      <c r="A1" s="166" t="s">
        <v>83</v>
      </c>
      <c r="B1" s="166"/>
      <c r="C1" s="166"/>
      <c r="D1" s="166"/>
      <c r="E1" s="166"/>
      <c r="F1" s="166"/>
      <c r="G1" s="166"/>
      <c r="H1" s="166"/>
      <c r="I1" s="166"/>
      <c r="J1" s="166"/>
      <c r="K1" s="166"/>
      <c r="L1" s="166"/>
      <c r="M1" s="166"/>
    </row>
    <row r="2" spans="1:13" ht="12.75" customHeight="1">
      <c r="A2" s="50" t="s">
        <v>78</v>
      </c>
      <c r="B2" s="51"/>
      <c r="C2" s="51"/>
      <c r="D2" s="52"/>
      <c r="E2" s="53">
        <v>2021</v>
      </c>
      <c r="F2" s="51"/>
      <c r="G2" s="52"/>
      <c r="H2" s="53">
        <v>2022</v>
      </c>
      <c r="I2" s="51"/>
      <c r="J2" s="52"/>
      <c r="K2" s="53">
        <v>2023</v>
      </c>
      <c r="L2" s="51"/>
      <c r="M2" s="54"/>
    </row>
    <row r="3" spans="1:13" ht="43.5" customHeight="1" thickBot="1">
      <c r="A3" s="55"/>
      <c r="B3" s="56"/>
      <c r="C3" s="56"/>
      <c r="D3" s="57"/>
      <c r="E3" s="58" t="s">
        <v>79</v>
      </c>
      <c r="F3" s="56"/>
      <c r="G3" s="57"/>
      <c r="H3" s="58"/>
      <c r="I3" s="56"/>
      <c r="J3" s="57"/>
      <c r="K3" s="58"/>
      <c r="L3" s="56"/>
      <c r="M3" s="59"/>
    </row>
    <row r="4" spans="1:13" ht="12.75" customHeight="1">
      <c r="A4" s="50" t="s">
        <v>0</v>
      </c>
      <c r="B4" s="51"/>
      <c r="C4" s="51"/>
      <c r="D4" s="51"/>
      <c r="E4" s="51"/>
      <c r="F4" s="51"/>
      <c r="G4" s="51"/>
      <c r="H4" s="51"/>
      <c r="I4" s="51"/>
      <c r="J4" s="51"/>
      <c r="K4" s="51"/>
      <c r="L4" s="51"/>
      <c r="M4" s="54"/>
    </row>
    <row r="5" spans="1:13" ht="45.75" customHeight="1">
      <c r="A5" s="140" t="s">
        <v>74</v>
      </c>
      <c r="B5" s="103"/>
      <c r="C5" s="103"/>
      <c r="D5" s="103"/>
      <c r="E5" s="104"/>
      <c r="F5" s="141" t="s">
        <v>84</v>
      </c>
      <c r="G5" s="142"/>
      <c r="H5" s="142"/>
      <c r="I5" s="142"/>
      <c r="J5" s="142"/>
      <c r="K5" s="142"/>
      <c r="L5" s="142"/>
      <c r="M5" s="143"/>
    </row>
    <row r="6" spans="1:13" ht="12.75">
      <c r="A6" s="107" t="s">
        <v>1</v>
      </c>
      <c r="B6" s="108"/>
      <c r="C6" s="108"/>
      <c r="D6" s="109"/>
      <c r="E6" s="120" t="s">
        <v>85</v>
      </c>
      <c r="F6" s="121"/>
      <c r="G6" s="121"/>
      <c r="H6" s="121"/>
      <c r="I6" s="121"/>
      <c r="J6" s="121"/>
      <c r="K6" s="121"/>
      <c r="L6" s="121"/>
      <c r="M6" s="122"/>
    </row>
    <row r="7" spans="1:13" ht="12.75">
      <c r="A7" s="144"/>
      <c r="B7" s="145"/>
      <c r="C7" s="145"/>
      <c r="D7" s="146"/>
      <c r="E7" s="123"/>
      <c r="F7" s="150"/>
      <c r="G7" s="150"/>
      <c r="H7" s="150"/>
      <c r="I7" s="150"/>
      <c r="J7" s="150"/>
      <c r="K7" s="150"/>
      <c r="L7" s="150"/>
      <c r="M7" s="125"/>
    </row>
    <row r="8" spans="1:13" ht="12.75">
      <c r="A8" s="144"/>
      <c r="B8" s="145"/>
      <c r="C8" s="145"/>
      <c r="D8" s="146"/>
      <c r="E8" s="123"/>
      <c r="F8" s="150"/>
      <c r="G8" s="150"/>
      <c r="H8" s="150"/>
      <c r="I8" s="150"/>
      <c r="J8" s="150"/>
      <c r="K8" s="150"/>
      <c r="L8" s="150"/>
      <c r="M8" s="125"/>
    </row>
    <row r="9" spans="1:13" ht="68.25" customHeight="1">
      <c r="A9" s="144"/>
      <c r="B9" s="145"/>
      <c r="C9" s="145"/>
      <c r="D9" s="146"/>
      <c r="E9" s="123"/>
      <c r="F9" s="150"/>
      <c r="G9" s="150"/>
      <c r="H9" s="150"/>
      <c r="I9" s="150"/>
      <c r="J9" s="150"/>
      <c r="K9" s="150"/>
      <c r="L9" s="150"/>
      <c r="M9" s="125"/>
    </row>
    <row r="10" spans="1:13" ht="15.75" customHeight="1">
      <c r="A10" s="144"/>
      <c r="B10" s="145"/>
      <c r="C10" s="145"/>
      <c r="D10" s="146"/>
      <c r="E10" s="123"/>
      <c r="F10" s="150"/>
      <c r="G10" s="150"/>
      <c r="H10" s="150"/>
      <c r="I10" s="150"/>
      <c r="J10" s="150"/>
      <c r="K10" s="150"/>
      <c r="L10" s="150"/>
      <c r="M10" s="125"/>
    </row>
    <row r="11" spans="1:13" ht="42" customHeight="1">
      <c r="A11" s="147"/>
      <c r="B11" s="148"/>
      <c r="C11" s="148"/>
      <c r="D11" s="149"/>
      <c r="E11" s="126"/>
      <c r="F11" s="127"/>
      <c r="G11" s="127"/>
      <c r="H11" s="127"/>
      <c r="I11" s="127"/>
      <c r="J11" s="127"/>
      <c r="K11" s="127"/>
      <c r="L11" s="127"/>
      <c r="M11" s="128"/>
    </row>
    <row r="12" spans="1:13" ht="12.75" customHeight="1">
      <c r="A12" s="137" t="s">
        <v>2</v>
      </c>
      <c r="B12" s="138"/>
      <c r="C12" s="138"/>
      <c r="D12" s="138"/>
      <c r="E12" s="138"/>
      <c r="F12" s="138"/>
      <c r="G12" s="138"/>
      <c r="H12" s="138"/>
      <c r="I12" s="138"/>
      <c r="J12" s="138"/>
      <c r="K12" s="138"/>
      <c r="L12" s="138"/>
      <c r="M12" s="139"/>
    </row>
    <row r="13" spans="1:13" ht="30" customHeight="1">
      <c r="A13" s="81" t="s">
        <v>3</v>
      </c>
      <c r="B13" s="82"/>
      <c r="C13" s="83"/>
      <c r="D13" s="84" t="s">
        <v>4</v>
      </c>
      <c r="E13" s="82"/>
      <c r="F13" s="82"/>
      <c r="G13" s="82"/>
      <c r="H13" s="83"/>
      <c r="I13" s="84" t="s">
        <v>5</v>
      </c>
      <c r="J13" s="82"/>
      <c r="K13" s="82"/>
      <c r="L13" s="82"/>
      <c r="M13" s="85"/>
    </row>
    <row r="14" spans="1:29" s="24" customFormat="1" ht="29.25" customHeight="1">
      <c r="A14" s="131" t="s">
        <v>6</v>
      </c>
      <c r="B14" s="132"/>
      <c r="C14" s="133"/>
      <c r="D14" s="151" t="s">
        <v>7</v>
      </c>
      <c r="E14" s="152"/>
      <c r="F14" s="102" t="s">
        <v>76</v>
      </c>
      <c r="G14" s="103"/>
      <c r="H14" s="104"/>
      <c r="I14" s="151" t="s">
        <v>7</v>
      </c>
      <c r="J14" s="152"/>
      <c r="K14" s="102" t="s">
        <v>76</v>
      </c>
      <c r="L14" s="103"/>
      <c r="M14" s="104"/>
      <c r="N14" s="27"/>
      <c r="O14" s="27"/>
      <c r="P14" s="27"/>
      <c r="Q14" s="90"/>
      <c r="R14" s="90"/>
      <c r="S14" s="28"/>
      <c r="T14" s="90"/>
      <c r="U14" s="90"/>
      <c r="V14" s="28"/>
      <c r="W14" s="29"/>
      <c r="X14" s="26"/>
      <c r="Y14" s="23"/>
      <c r="Z14" s="23"/>
      <c r="AA14" s="23"/>
      <c r="AB14" s="23"/>
      <c r="AC14" s="23"/>
    </row>
    <row r="15" spans="1:13" ht="22.5" customHeight="1">
      <c r="A15" s="134"/>
      <c r="B15" s="135"/>
      <c r="C15" s="136"/>
      <c r="D15" s="153" t="s">
        <v>9</v>
      </c>
      <c r="E15" s="130"/>
      <c r="F15" s="92" t="s">
        <v>80</v>
      </c>
      <c r="G15" s="93"/>
      <c r="H15" s="106"/>
      <c r="I15" s="129" t="s">
        <v>75</v>
      </c>
      <c r="J15" s="130"/>
      <c r="K15" s="92" t="s">
        <v>80</v>
      </c>
      <c r="L15" s="93"/>
      <c r="M15" s="94"/>
    </row>
    <row r="16" spans="1:13" ht="27" customHeight="1">
      <c r="A16" s="95" t="s">
        <v>66</v>
      </c>
      <c r="B16" s="96"/>
      <c r="C16" s="96"/>
      <c r="D16" s="96"/>
      <c r="E16" s="97"/>
      <c r="F16" s="95" t="s">
        <v>67</v>
      </c>
      <c r="G16" s="97"/>
      <c r="H16" s="25">
        <f>'Obiettivi Area '!M4</f>
        <v>25</v>
      </c>
      <c r="I16" s="95" t="s">
        <v>68</v>
      </c>
      <c r="J16" s="96"/>
      <c r="K16" s="97"/>
      <c r="L16" s="98">
        <f>'Obiettivi Area '!J4</f>
        <v>50</v>
      </c>
      <c r="M16" s="99"/>
    </row>
    <row r="17" spans="1:13" s="45" customFormat="1" ht="56.25" customHeight="1">
      <c r="A17" s="137" t="s">
        <v>72</v>
      </c>
      <c r="B17" s="138"/>
      <c r="C17" s="138"/>
      <c r="D17" s="138"/>
      <c r="E17" s="138"/>
      <c r="F17" s="138"/>
      <c r="G17" s="138"/>
      <c r="H17" s="138"/>
      <c r="I17" s="138"/>
      <c r="J17" s="138"/>
      <c r="K17" s="138"/>
      <c r="L17" s="138"/>
      <c r="M17" s="139"/>
    </row>
    <row r="18" spans="1:13" s="45" customFormat="1" ht="56.25" customHeight="1">
      <c r="A18" s="81" t="s">
        <v>16</v>
      </c>
      <c r="B18" s="82"/>
      <c r="C18" s="82"/>
      <c r="D18" s="82"/>
      <c r="E18" s="82"/>
      <c r="F18" s="82"/>
      <c r="G18" s="82"/>
      <c r="H18" s="83"/>
      <c r="I18" s="84" t="s">
        <v>17</v>
      </c>
      <c r="J18" s="82"/>
      <c r="K18" s="82"/>
      <c r="L18" s="82"/>
      <c r="M18" s="85"/>
    </row>
    <row r="19" spans="1:13" ht="56.25" customHeight="1">
      <c r="A19" s="181" t="s">
        <v>86</v>
      </c>
      <c r="B19" s="182"/>
      <c r="C19" s="182"/>
      <c r="D19" s="182"/>
      <c r="E19" s="182"/>
      <c r="F19" s="182"/>
      <c r="G19" s="182"/>
      <c r="H19" s="183"/>
      <c r="I19" s="187" t="s">
        <v>89</v>
      </c>
      <c r="J19" s="185"/>
      <c r="K19" s="185"/>
      <c r="L19" s="185"/>
      <c r="M19" s="188"/>
    </row>
    <row r="20" spans="1:13" ht="69.75" customHeight="1">
      <c r="A20" s="184" t="s">
        <v>87</v>
      </c>
      <c r="B20" s="185"/>
      <c r="C20" s="185"/>
      <c r="D20" s="185"/>
      <c r="E20" s="185"/>
      <c r="F20" s="185"/>
      <c r="G20" s="185"/>
      <c r="H20" s="186"/>
      <c r="I20" s="187" t="s">
        <v>90</v>
      </c>
      <c r="J20" s="185"/>
      <c r="K20" s="185"/>
      <c r="L20" s="185"/>
      <c r="M20" s="188"/>
    </row>
    <row r="21" spans="1:13" ht="38.25" customHeight="1">
      <c r="A21" s="184" t="s">
        <v>88</v>
      </c>
      <c r="B21" s="185"/>
      <c r="C21" s="185"/>
      <c r="D21" s="185"/>
      <c r="E21" s="185"/>
      <c r="F21" s="185"/>
      <c r="G21" s="185"/>
      <c r="H21" s="186"/>
      <c r="I21" s="187" t="s">
        <v>91</v>
      </c>
      <c r="J21" s="185"/>
      <c r="K21" s="185"/>
      <c r="L21" s="185"/>
      <c r="M21" s="188"/>
    </row>
    <row r="22" spans="1:13" ht="12.75">
      <c r="A22" s="161"/>
      <c r="B22" s="155"/>
      <c r="C22" s="155"/>
      <c r="D22" s="155"/>
      <c r="E22" s="155"/>
      <c r="F22" s="155"/>
      <c r="G22" s="155"/>
      <c r="H22" s="162"/>
      <c r="I22" s="158"/>
      <c r="J22" s="159"/>
      <c r="K22" s="159"/>
      <c r="L22" s="159"/>
      <c r="M22" s="160"/>
    </row>
    <row r="23" spans="1:13" ht="12.75">
      <c r="A23" s="161"/>
      <c r="B23" s="155"/>
      <c r="C23" s="155"/>
      <c r="D23" s="155"/>
      <c r="E23" s="155"/>
      <c r="F23" s="155"/>
      <c r="G23" s="155"/>
      <c r="H23" s="162"/>
      <c r="I23" s="154"/>
      <c r="J23" s="155"/>
      <c r="K23" s="155"/>
      <c r="L23" s="155"/>
      <c r="M23" s="156"/>
    </row>
    <row r="24" spans="1:13" ht="15.75" customHeight="1">
      <c r="A24" s="161"/>
      <c r="B24" s="155"/>
      <c r="C24" s="155"/>
      <c r="D24" s="155"/>
      <c r="E24" s="155"/>
      <c r="F24" s="155"/>
      <c r="G24" s="155"/>
      <c r="H24" s="162"/>
      <c r="I24" s="154"/>
      <c r="J24" s="155"/>
      <c r="K24" s="155"/>
      <c r="L24" s="155"/>
      <c r="M24" s="156"/>
    </row>
    <row r="25" spans="1:13" ht="12.75">
      <c r="A25" s="161"/>
      <c r="B25" s="155"/>
      <c r="C25" s="155"/>
      <c r="D25" s="155"/>
      <c r="E25" s="155"/>
      <c r="F25" s="155"/>
      <c r="G25" s="155"/>
      <c r="H25" s="162"/>
      <c r="I25" s="154"/>
      <c r="J25" s="155"/>
      <c r="K25" s="155"/>
      <c r="L25" s="155"/>
      <c r="M25" s="156"/>
    </row>
    <row r="26" spans="1:13" ht="15.75">
      <c r="A26" s="137" t="s">
        <v>18</v>
      </c>
      <c r="B26" s="138"/>
      <c r="C26" s="138"/>
      <c r="D26" s="138"/>
      <c r="E26" s="138"/>
      <c r="F26" s="138"/>
      <c r="G26" s="138"/>
      <c r="H26" s="138"/>
      <c r="I26" s="138"/>
      <c r="J26" s="138"/>
      <c r="K26" s="138"/>
      <c r="L26" s="138"/>
      <c r="M26" s="139"/>
    </row>
    <row r="27" spans="1:13" ht="18">
      <c r="A27" s="2" t="s">
        <v>19</v>
      </c>
      <c r="B27" s="3" t="s">
        <v>20</v>
      </c>
      <c r="C27" s="3" t="s">
        <v>21</v>
      </c>
      <c r="D27" s="3" t="s">
        <v>22</v>
      </c>
      <c r="E27" s="3" t="s">
        <v>23</v>
      </c>
      <c r="F27" s="3" t="s">
        <v>24</v>
      </c>
      <c r="G27" s="3" t="s">
        <v>25</v>
      </c>
      <c r="H27" s="3" t="s">
        <v>26</v>
      </c>
      <c r="I27" s="3" t="s">
        <v>27</v>
      </c>
      <c r="J27" s="3" t="s">
        <v>28</v>
      </c>
      <c r="K27" s="3" t="s">
        <v>29</v>
      </c>
      <c r="L27" s="3" t="s">
        <v>30</v>
      </c>
      <c r="M27" s="4" t="s">
        <v>31</v>
      </c>
    </row>
    <row r="28" spans="1:13" ht="12.75">
      <c r="A28" s="8" t="s">
        <v>10</v>
      </c>
      <c r="B28" s="6" t="s">
        <v>79</v>
      </c>
      <c r="C28" s="6" t="s">
        <v>79</v>
      </c>
      <c r="D28" s="6" t="s">
        <v>79</v>
      </c>
      <c r="E28" s="6" t="s">
        <v>79</v>
      </c>
      <c r="F28" s="6" t="s">
        <v>79</v>
      </c>
      <c r="G28" s="6" t="s">
        <v>79</v>
      </c>
      <c r="H28" s="6" t="s">
        <v>79</v>
      </c>
      <c r="I28" s="6" t="s">
        <v>79</v>
      </c>
      <c r="J28" s="6" t="s">
        <v>79</v>
      </c>
      <c r="K28" s="6" t="s">
        <v>79</v>
      </c>
      <c r="L28" s="6" t="s">
        <v>79</v>
      </c>
      <c r="M28" s="7" t="s">
        <v>79</v>
      </c>
    </row>
    <row r="29" spans="1:13" ht="12.75">
      <c r="A29" s="8" t="s">
        <v>32</v>
      </c>
      <c r="B29" s="6"/>
      <c r="C29" s="6"/>
      <c r="D29" s="6"/>
      <c r="E29" s="6"/>
      <c r="F29" s="6" t="s">
        <v>79</v>
      </c>
      <c r="G29" s="6" t="s">
        <v>79</v>
      </c>
      <c r="H29" s="6" t="s">
        <v>79</v>
      </c>
      <c r="I29" s="6" t="s">
        <v>79</v>
      </c>
      <c r="J29" s="6" t="s">
        <v>79</v>
      </c>
      <c r="K29" s="6" t="s">
        <v>79</v>
      </c>
      <c r="L29" s="6" t="s">
        <v>79</v>
      </c>
      <c r="M29" s="7" t="s">
        <v>79</v>
      </c>
    </row>
    <row r="30" spans="1:13" ht="12.75">
      <c r="A30" s="8" t="s">
        <v>33</v>
      </c>
      <c r="B30" s="6"/>
      <c r="C30" s="6"/>
      <c r="D30" s="6"/>
      <c r="E30" s="6"/>
      <c r="F30" s="6" t="s">
        <v>79</v>
      </c>
      <c r="G30" s="6" t="s">
        <v>79</v>
      </c>
      <c r="H30" s="6" t="s">
        <v>79</v>
      </c>
      <c r="I30" s="6" t="s">
        <v>79</v>
      </c>
      <c r="J30" s="6" t="s">
        <v>79</v>
      </c>
      <c r="K30" s="6" t="s">
        <v>79</v>
      </c>
      <c r="L30" s="6" t="s">
        <v>79</v>
      </c>
      <c r="M30" s="7" t="s">
        <v>79</v>
      </c>
    </row>
    <row r="31" spans="1:13" ht="12.75">
      <c r="A31" s="8" t="s">
        <v>34</v>
      </c>
      <c r="B31" s="6"/>
      <c r="C31" s="6"/>
      <c r="D31" s="6"/>
      <c r="E31" s="6"/>
      <c r="F31" s="6"/>
      <c r="G31" s="6"/>
      <c r="H31" s="6"/>
      <c r="I31" s="6"/>
      <c r="J31" s="6"/>
      <c r="K31" s="6"/>
      <c r="L31" s="6"/>
      <c r="M31" s="7"/>
    </row>
    <row r="32" spans="1:13" ht="12.75">
      <c r="A32" s="8" t="s">
        <v>35</v>
      </c>
      <c r="B32" s="6"/>
      <c r="C32" s="6"/>
      <c r="D32" s="6"/>
      <c r="E32" s="6"/>
      <c r="F32" s="6"/>
      <c r="G32" s="6"/>
      <c r="H32" s="6"/>
      <c r="I32" s="6"/>
      <c r="J32" s="6"/>
      <c r="K32" s="6"/>
      <c r="L32" s="6"/>
      <c r="M32" s="7"/>
    </row>
    <row r="33" spans="1:13" ht="15.75" customHeight="1">
      <c r="A33" s="8" t="s">
        <v>36</v>
      </c>
      <c r="B33" s="6"/>
      <c r="C33" s="6"/>
      <c r="D33" s="6"/>
      <c r="E33" s="6"/>
      <c r="F33" s="6"/>
      <c r="G33" s="6"/>
      <c r="H33" s="6"/>
      <c r="I33" s="6"/>
      <c r="J33" s="6"/>
      <c r="K33" s="6"/>
      <c r="L33" s="6"/>
      <c r="M33" s="7"/>
    </row>
    <row r="34" spans="1:13" ht="32.25" customHeight="1">
      <c r="A34" s="8" t="s">
        <v>37</v>
      </c>
      <c r="B34" s="6"/>
      <c r="C34" s="6"/>
      <c r="D34" s="6"/>
      <c r="E34" s="6"/>
      <c r="F34" s="6"/>
      <c r="G34" s="6"/>
      <c r="H34" s="6"/>
      <c r="I34" s="6"/>
      <c r="J34" s="6"/>
      <c r="K34" s="6"/>
      <c r="L34" s="6"/>
      <c r="M34" s="7"/>
    </row>
    <row r="35" spans="1:13" ht="25.5" customHeight="1">
      <c r="A35" s="137" t="s">
        <v>38</v>
      </c>
      <c r="B35" s="138"/>
      <c r="C35" s="138"/>
      <c r="D35" s="138"/>
      <c r="E35" s="138"/>
      <c r="F35" s="138"/>
      <c r="G35" s="138"/>
      <c r="H35" s="138"/>
      <c r="I35" s="138"/>
      <c r="J35" s="138"/>
      <c r="K35" s="138"/>
      <c r="L35" s="138"/>
      <c r="M35" s="139"/>
    </row>
    <row r="36" spans="1:13" ht="12.75">
      <c r="A36" s="163" t="s">
        <v>19</v>
      </c>
      <c r="B36" s="164"/>
      <c r="C36" s="152"/>
      <c r="D36" s="151" t="s">
        <v>39</v>
      </c>
      <c r="E36" s="164"/>
      <c r="F36" s="164"/>
      <c r="G36" s="164"/>
      <c r="H36" s="152"/>
      <c r="I36" s="151" t="s">
        <v>40</v>
      </c>
      <c r="J36" s="152"/>
      <c r="K36" s="151" t="s">
        <v>41</v>
      </c>
      <c r="L36" s="164"/>
      <c r="M36" s="165"/>
    </row>
    <row r="37" spans="1:13" ht="12.75" customHeight="1">
      <c r="A37" s="62" t="s">
        <v>81</v>
      </c>
      <c r="B37" s="63"/>
      <c r="C37" s="63"/>
      <c r="D37" s="63" t="s">
        <v>92</v>
      </c>
      <c r="E37" s="63"/>
      <c r="F37" s="63"/>
      <c r="G37" s="63"/>
      <c r="H37" s="63"/>
      <c r="I37" s="65">
        <v>0.1</v>
      </c>
      <c r="J37" s="63"/>
      <c r="K37" s="63"/>
      <c r="L37" s="63"/>
      <c r="M37" s="64"/>
    </row>
    <row r="38" spans="1:13" ht="12.75" customHeight="1">
      <c r="A38" s="62" t="s">
        <v>81</v>
      </c>
      <c r="B38" s="63"/>
      <c r="C38" s="63"/>
      <c r="D38" s="63" t="s">
        <v>82</v>
      </c>
      <c r="E38" s="63"/>
      <c r="F38" s="63"/>
      <c r="G38" s="63"/>
      <c r="H38" s="63"/>
      <c r="I38" s="65">
        <v>0.9</v>
      </c>
      <c r="J38" s="63"/>
      <c r="K38" s="63"/>
      <c r="L38" s="63"/>
      <c r="M38" s="64"/>
    </row>
    <row r="39" spans="1:13" ht="12.75">
      <c r="A39" s="78"/>
      <c r="B39" s="76"/>
      <c r="C39" s="79"/>
      <c r="D39" s="80"/>
      <c r="E39" s="76"/>
      <c r="F39" s="76"/>
      <c r="G39" s="76"/>
      <c r="H39" s="79"/>
      <c r="I39" s="80"/>
      <c r="J39" s="79"/>
      <c r="K39" s="80"/>
      <c r="L39" s="76"/>
      <c r="M39" s="77"/>
    </row>
    <row r="40" spans="1:13" ht="12.75">
      <c r="A40" s="78"/>
      <c r="B40" s="76"/>
      <c r="C40" s="79"/>
      <c r="D40" s="80"/>
      <c r="E40" s="76"/>
      <c r="F40" s="76"/>
      <c r="G40" s="76"/>
      <c r="H40" s="79"/>
      <c r="I40" s="80"/>
      <c r="J40" s="79"/>
      <c r="K40" s="80"/>
      <c r="L40" s="76"/>
      <c r="M40" s="77"/>
    </row>
    <row r="41" spans="1:13" ht="12.75">
      <c r="A41" s="78"/>
      <c r="B41" s="76"/>
      <c r="C41" s="79"/>
      <c r="D41" s="80"/>
      <c r="E41" s="76"/>
      <c r="F41" s="76"/>
      <c r="G41" s="76"/>
      <c r="H41" s="79"/>
      <c r="I41" s="80"/>
      <c r="J41" s="79"/>
      <c r="K41" s="80"/>
      <c r="L41" s="76"/>
      <c r="M41" s="77"/>
    </row>
    <row r="42" spans="1:13" ht="13.5" thickBot="1">
      <c r="A42" s="55"/>
      <c r="B42" s="56"/>
      <c r="C42" s="57"/>
      <c r="D42" s="58"/>
      <c r="E42" s="56"/>
      <c r="F42" s="56"/>
      <c r="G42" s="56"/>
      <c r="H42" s="57"/>
      <c r="I42" s="58"/>
      <c r="J42" s="57"/>
      <c r="K42" s="58"/>
      <c r="L42" s="56"/>
      <c r="M42" s="59"/>
    </row>
    <row r="43" ht="35.25" customHeight="1" thickBot="1"/>
    <row r="44" spans="1:13" ht="12.75">
      <c r="A44" s="50" t="s">
        <v>42</v>
      </c>
      <c r="B44" s="51"/>
      <c r="C44" s="51"/>
      <c r="D44" s="51"/>
      <c r="E44" s="51"/>
      <c r="F44" s="51"/>
      <c r="G44" s="51"/>
      <c r="H44" s="51"/>
      <c r="I44" s="51"/>
      <c r="J44" s="51"/>
      <c r="K44" s="51"/>
      <c r="L44" s="51"/>
      <c r="M44" s="54"/>
    </row>
    <row r="45" spans="1:13" ht="51.75" customHeight="1">
      <c r="A45" s="107" t="s">
        <v>74</v>
      </c>
      <c r="B45" s="108"/>
      <c r="C45" s="108"/>
      <c r="D45" s="108"/>
      <c r="E45" s="109"/>
      <c r="F45" s="154" t="s">
        <v>93</v>
      </c>
      <c r="G45" s="167"/>
      <c r="H45" s="167"/>
      <c r="I45" s="167"/>
      <c r="J45" s="167"/>
      <c r="K45" s="167"/>
      <c r="L45" s="167"/>
      <c r="M45" s="168"/>
    </row>
    <row r="46" spans="1:13" ht="12.75">
      <c r="A46" s="107" t="s">
        <v>1</v>
      </c>
      <c r="B46" s="112"/>
      <c r="C46" s="112"/>
      <c r="D46" s="113"/>
      <c r="E46" s="120" t="s">
        <v>94</v>
      </c>
      <c r="F46" s="121"/>
      <c r="G46" s="121"/>
      <c r="H46" s="121"/>
      <c r="I46" s="121"/>
      <c r="J46" s="121"/>
      <c r="K46" s="121"/>
      <c r="L46" s="121"/>
      <c r="M46" s="122"/>
    </row>
    <row r="47" spans="1:13" ht="12.75">
      <c r="A47" s="114"/>
      <c r="B47" s="115"/>
      <c r="C47" s="115"/>
      <c r="D47" s="116"/>
      <c r="E47" s="123"/>
      <c r="F47" s="124"/>
      <c r="G47" s="124"/>
      <c r="H47" s="124"/>
      <c r="I47" s="124"/>
      <c r="J47" s="124"/>
      <c r="K47" s="124"/>
      <c r="L47" s="124"/>
      <c r="M47" s="125"/>
    </row>
    <row r="48" spans="1:13" ht="12.75">
      <c r="A48" s="114"/>
      <c r="B48" s="115"/>
      <c r="C48" s="115"/>
      <c r="D48" s="116"/>
      <c r="E48" s="123"/>
      <c r="F48" s="124"/>
      <c r="G48" s="124"/>
      <c r="H48" s="124"/>
      <c r="I48" s="124"/>
      <c r="J48" s="124"/>
      <c r="K48" s="124"/>
      <c r="L48" s="124"/>
      <c r="M48" s="125"/>
    </row>
    <row r="49" spans="1:13" ht="12.75">
      <c r="A49" s="114"/>
      <c r="B49" s="115"/>
      <c r="C49" s="115"/>
      <c r="D49" s="116"/>
      <c r="E49" s="123"/>
      <c r="F49" s="124"/>
      <c r="G49" s="124"/>
      <c r="H49" s="124"/>
      <c r="I49" s="124"/>
      <c r="J49" s="124"/>
      <c r="K49" s="124"/>
      <c r="L49" s="124"/>
      <c r="M49" s="125"/>
    </row>
    <row r="50" spans="1:13" ht="12.75">
      <c r="A50" s="114"/>
      <c r="B50" s="115"/>
      <c r="C50" s="115"/>
      <c r="D50" s="116"/>
      <c r="E50" s="123"/>
      <c r="F50" s="124"/>
      <c r="G50" s="124"/>
      <c r="H50" s="124"/>
      <c r="I50" s="124"/>
      <c r="J50" s="124"/>
      <c r="K50" s="124"/>
      <c r="L50" s="124"/>
      <c r="M50" s="125"/>
    </row>
    <row r="51" spans="1:13" ht="66.75" customHeight="1">
      <c r="A51" s="117"/>
      <c r="B51" s="118"/>
      <c r="C51" s="118"/>
      <c r="D51" s="119"/>
      <c r="E51" s="126"/>
      <c r="F51" s="127"/>
      <c r="G51" s="127"/>
      <c r="H51" s="127"/>
      <c r="I51" s="127"/>
      <c r="J51" s="127"/>
      <c r="K51" s="127"/>
      <c r="L51" s="127"/>
      <c r="M51" s="128"/>
    </row>
    <row r="52" spans="1:13" ht="15.75">
      <c r="A52" s="66" t="s">
        <v>2</v>
      </c>
      <c r="B52" s="67"/>
      <c r="C52" s="67"/>
      <c r="D52" s="67"/>
      <c r="E52" s="67"/>
      <c r="F52" s="67"/>
      <c r="G52" s="67"/>
      <c r="H52" s="67"/>
      <c r="I52" s="67"/>
      <c r="J52" s="67"/>
      <c r="K52" s="67"/>
      <c r="L52" s="67"/>
      <c r="M52" s="68"/>
    </row>
    <row r="53" spans="1:13" ht="38.25" customHeight="1">
      <c r="A53" s="81" t="s">
        <v>3</v>
      </c>
      <c r="B53" s="82"/>
      <c r="C53" s="83"/>
      <c r="D53" s="84" t="s">
        <v>4</v>
      </c>
      <c r="E53" s="82"/>
      <c r="F53" s="82"/>
      <c r="G53" s="82"/>
      <c r="H53" s="83"/>
      <c r="I53" s="84" t="s">
        <v>5</v>
      </c>
      <c r="J53" s="82"/>
      <c r="K53" s="82"/>
      <c r="L53" s="82"/>
      <c r="M53" s="85"/>
    </row>
    <row r="54" spans="1:29" s="24" customFormat="1" ht="29.25" customHeight="1">
      <c r="A54" s="100" t="s">
        <v>6</v>
      </c>
      <c r="B54" s="101"/>
      <c r="C54" s="101"/>
      <c r="D54" s="70" t="s">
        <v>7</v>
      </c>
      <c r="E54" s="70"/>
      <c r="F54" s="102" t="s">
        <v>8</v>
      </c>
      <c r="G54" s="103"/>
      <c r="H54" s="104"/>
      <c r="I54" s="70" t="s">
        <v>7</v>
      </c>
      <c r="J54" s="70"/>
      <c r="K54" s="102" t="s">
        <v>8</v>
      </c>
      <c r="L54" s="103"/>
      <c r="M54" s="105"/>
      <c r="N54" s="27"/>
      <c r="O54" s="27"/>
      <c r="P54" s="27"/>
      <c r="Q54" s="90"/>
      <c r="R54" s="90"/>
      <c r="S54" s="28"/>
      <c r="T54" s="90"/>
      <c r="U54" s="90"/>
      <c r="V54" s="28"/>
      <c r="W54" s="29"/>
      <c r="X54" s="30"/>
      <c r="Y54" s="23"/>
      <c r="Z54" s="23"/>
      <c r="AA54" s="23"/>
      <c r="AB54" s="23"/>
      <c r="AC54" s="23"/>
    </row>
    <row r="55" spans="1:13" ht="12.75">
      <c r="A55" s="100"/>
      <c r="B55" s="101"/>
      <c r="C55" s="101"/>
      <c r="D55" s="91" t="s">
        <v>9</v>
      </c>
      <c r="E55" s="91"/>
      <c r="F55" s="92" t="s">
        <v>80</v>
      </c>
      <c r="G55" s="93"/>
      <c r="H55" s="106"/>
      <c r="I55" s="91" t="s">
        <v>11</v>
      </c>
      <c r="J55" s="91"/>
      <c r="K55" s="92" t="s">
        <v>80</v>
      </c>
      <c r="L55" s="93"/>
      <c r="M55" s="94"/>
    </row>
    <row r="56" spans="1:13" ht="15">
      <c r="A56" s="95" t="s">
        <v>66</v>
      </c>
      <c r="B56" s="96"/>
      <c r="C56" s="96"/>
      <c r="D56" s="96"/>
      <c r="E56" s="97"/>
      <c r="F56" s="95" t="s">
        <v>67</v>
      </c>
      <c r="G56" s="96"/>
      <c r="H56" s="25">
        <f>'Obiettivi Area '!M5</f>
        <v>25</v>
      </c>
      <c r="I56" s="95" t="s">
        <v>68</v>
      </c>
      <c r="J56" s="96"/>
      <c r="K56" s="97"/>
      <c r="L56" s="98">
        <f>'Obiettivi Area '!J5</f>
        <v>50</v>
      </c>
      <c r="M56" s="99"/>
    </row>
    <row r="57" spans="1:13" s="45" customFormat="1" ht="15.75">
      <c r="A57" s="66" t="s">
        <v>15</v>
      </c>
      <c r="B57" s="67"/>
      <c r="C57" s="67"/>
      <c r="D57" s="67"/>
      <c r="E57" s="67"/>
      <c r="F57" s="67"/>
      <c r="G57" s="67"/>
      <c r="H57" s="67"/>
      <c r="I57" s="67"/>
      <c r="J57" s="67"/>
      <c r="K57" s="67"/>
      <c r="L57" s="67"/>
      <c r="M57" s="68"/>
    </row>
    <row r="58" spans="1:13" s="45" customFormat="1" ht="15">
      <c r="A58" s="81" t="s">
        <v>16</v>
      </c>
      <c r="B58" s="82"/>
      <c r="C58" s="82"/>
      <c r="D58" s="82"/>
      <c r="E58" s="82"/>
      <c r="F58" s="82"/>
      <c r="G58" s="82"/>
      <c r="H58" s="83"/>
      <c r="I58" s="84" t="s">
        <v>17</v>
      </c>
      <c r="J58" s="82"/>
      <c r="K58" s="82"/>
      <c r="L58" s="82"/>
      <c r="M58" s="85"/>
    </row>
    <row r="59" spans="1:13" s="45" customFormat="1" ht="126.75" customHeight="1">
      <c r="A59" s="189" t="s">
        <v>95</v>
      </c>
      <c r="B59" s="73"/>
      <c r="C59" s="73"/>
      <c r="D59" s="73"/>
      <c r="E59" s="73"/>
      <c r="F59" s="73"/>
      <c r="G59" s="73"/>
      <c r="H59" s="74"/>
      <c r="I59" s="190" t="s">
        <v>96</v>
      </c>
      <c r="J59" s="73"/>
      <c r="K59" s="73"/>
      <c r="L59" s="73"/>
      <c r="M59" s="191"/>
    </row>
    <row r="60" spans="1:13" s="45" customFormat="1" ht="75" customHeight="1">
      <c r="A60" s="192" t="s">
        <v>97</v>
      </c>
      <c r="B60" s="155"/>
      <c r="C60" s="155"/>
      <c r="D60" s="155"/>
      <c r="E60" s="155"/>
      <c r="F60" s="155"/>
      <c r="G60" s="155"/>
      <c r="H60" s="162"/>
      <c r="I60" s="154" t="s">
        <v>98</v>
      </c>
      <c r="J60" s="155"/>
      <c r="K60" s="155"/>
      <c r="L60" s="155"/>
      <c r="M60" s="156"/>
    </row>
    <row r="61" spans="1:13" s="45" customFormat="1" ht="54" customHeight="1">
      <c r="A61" s="192" t="s">
        <v>99</v>
      </c>
      <c r="B61" s="155"/>
      <c r="C61" s="155"/>
      <c r="D61" s="155"/>
      <c r="E61" s="155"/>
      <c r="F61" s="155"/>
      <c r="G61" s="155"/>
      <c r="H61" s="162"/>
      <c r="I61" s="157" t="s">
        <v>100</v>
      </c>
      <c r="J61" s="155"/>
      <c r="K61" s="155"/>
      <c r="L61" s="155"/>
      <c r="M61" s="156"/>
    </row>
    <row r="62" spans="1:13" ht="12.75">
      <c r="A62" s="161"/>
      <c r="B62" s="155"/>
      <c r="C62" s="155"/>
      <c r="D62" s="155"/>
      <c r="E62" s="155"/>
      <c r="F62" s="155"/>
      <c r="G62" s="155"/>
      <c r="H62" s="162"/>
      <c r="I62" s="154"/>
      <c r="J62" s="155"/>
      <c r="K62" s="155"/>
      <c r="L62" s="155"/>
      <c r="M62" s="156"/>
    </row>
    <row r="63" spans="1:13" ht="12.75">
      <c r="A63" s="78"/>
      <c r="B63" s="76"/>
      <c r="C63" s="76"/>
      <c r="D63" s="76"/>
      <c r="E63" s="76"/>
      <c r="F63" s="76"/>
      <c r="G63" s="76"/>
      <c r="H63" s="79"/>
      <c r="I63" s="80"/>
      <c r="J63" s="76"/>
      <c r="K63" s="76"/>
      <c r="L63" s="76"/>
      <c r="M63" s="77"/>
    </row>
    <row r="64" spans="1:13" ht="15.75">
      <c r="A64" s="66" t="s">
        <v>18</v>
      </c>
      <c r="B64" s="67"/>
      <c r="C64" s="67"/>
      <c r="D64" s="67"/>
      <c r="E64" s="67"/>
      <c r="F64" s="67"/>
      <c r="G64" s="67"/>
      <c r="H64" s="67"/>
      <c r="I64" s="67"/>
      <c r="J64" s="67"/>
      <c r="K64" s="67"/>
      <c r="L64" s="67"/>
      <c r="M64" s="68"/>
    </row>
    <row r="65" spans="1:13" ht="18">
      <c r="A65" s="2" t="s">
        <v>19</v>
      </c>
      <c r="B65" s="3" t="s">
        <v>20</v>
      </c>
      <c r="C65" s="3" t="s">
        <v>21</v>
      </c>
      <c r="D65" s="3" t="s">
        <v>22</v>
      </c>
      <c r="E65" s="3" t="s">
        <v>23</v>
      </c>
      <c r="F65" s="3" t="s">
        <v>24</v>
      </c>
      <c r="G65" s="3" t="s">
        <v>25</v>
      </c>
      <c r="H65" s="3" t="s">
        <v>26</v>
      </c>
      <c r="I65" s="3" t="s">
        <v>27</v>
      </c>
      <c r="J65" s="3" t="s">
        <v>28</v>
      </c>
      <c r="K65" s="3" t="s">
        <v>29</v>
      </c>
      <c r="L65" s="3" t="s">
        <v>30</v>
      </c>
      <c r="M65" s="4" t="s">
        <v>31</v>
      </c>
    </row>
    <row r="66" spans="1:13" ht="12.75">
      <c r="A66" s="8" t="s">
        <v>10</v>
      </c>
      <c r="B66" s="6" t="s">
        <v>79</v>
      </c>
      <c r="C66" s="6" t="s">
        <v>79</v>
      </c>
      <c r="D66" s="6"/>
      <c r="E66" s="6"/>
      <c r="F66" s="6"/>
      <c r="G66" s="6"/>
      <c r="H66" s="6"/>
      <c r="I66" s="6"/>
      <c r="J66" s="6"/>
      <c r="K66" s="6"/>
      <c r="L66" s="6"/>
      <c r="M66" s="7"/>
    </row>
    <row r="67" spans="1:13" ht="12.75">
      <c r="A67" s="8" t="s">
        <v>32</v>
      </c>
      <c r="B67" s="6"/>
      <c r="C67" s="6"/>
      <c r="D67" s="6" t="s">
        <v>79</v>
      </c>
      <c r="E67" s="6" t="s">
        <v>79</v>
      </c>
      <c r="F67" s="6"/>
      <c r="G67" s="6"/>
      <c r="H67" s="6"/>
      <c r="I67" s="6"/>
      <c r="J67" s="6"/>
      <c r="K67" s="6"/>
      <c r="L67" s="6"/>
      <c r="M67" s="7"/>
    </row>
    <row r="68" spans="1:13" ht="12.75">
      <c r="A68" s="8" t="s">
        <v>33</v>
      </c>
      <c r="B68" s="6" t="s">
        <v>79</v>
      </c>
      <c r="C68" s="6" t="s">
        <v>79</v>
      </c>
      <c r="D68" s="6" t="s">
        <v>79</v>
      </c>
      <c r="E68" s="6" t="s">
        <v>79</v>
      </c>
      <c r="F68" s="6" t="s">
        <v>79</v>
      </c>
      <c r="G68" s="6" t="s">
        <v>79</v>
      </c>
      <c r="H68" s="6" t="s">
        <v>79</v>
      </c>
      <c r="I68" s="6" t="s">
        <v>79</v>
      </c>
      <c r="J68" s="6" t="s">
        <v>79</v>
      </c>
      <c r="K68" s="6" t="s">
        <v>79</v>
      </c>
      <c r="L68" s="6" t="s">
        <v>79</v>
      </c>
      <c r="M68" s="7" t="s">
        <v>79</v>
      </c>
    </row>
    <row r="69" spans="1:13" ht="12.75">
      <c r="A69" s="8" t="s">
        <v>34</v>
      </c>
      <c r="B69" s="6"/>
      <c r="C69" s="6"/>
      <c r="D69" s="6"/>
      <c r="E69" s="6"/>
      <c r="F69" s="6"/>
      <c r="G69" s="6"/>
      <c r="H69" s="6"/>
      <c r="I69" s="6"/>
      <c r="J69" s="6"/>
      <c r="K69" s="6"/>
      <c r="L69" s="6"/>
      <c r="M69" s="7"/>
    </row>
    <row r="70" spans="1:13" ht="12.75">
      <c r="A70" s="8" t="s">
        <v>35</v>
      </c>
      <c r="B70" s="6"/>
      <c r="C70" s="6"/>
      <c r="D70" s="6"/>
      <c r="E70" s="6"/>
      <c r="F70" s="6"/>
      <c r="G70" s="6"/>
      <c r="H70" s="6"/>
      <c r="I70" s="6"/>
      <c r="J70" s="6"/>
      <c r="K70" s="6"/>
      <c r="L70" s="6"/>
      <c r="M70" s="7"/>
    </row>
    <row r="71" spans="1:17" ht="15.75" customHeight="1">
      <c r="A71" s="8" t="s">
        <v>36</v>
      </c>
      <c r="B71" s="6"/>
      <c r="C71" s="6"/>
      <c r="D71" s="6"/>
      <c r="E71" s="6"/>
      <c r="F71" s="6"/>
      <c r="G71" s="6"/>
      <c r="H71" s="6"/>
      <c r="I71" s="6"/>
      <c r="J71" s="6"/>
      <c r="K71" s="6"/>
      <c r="L71" s="6"/>
      <c r="M71" s="7"/>
      <c r="N71" s="39" t="s">
        <v>69</v>
      </c>
      <c r="O71" s="39"/>
      <c r="P71" s="39"/>
      <c r="Q71" s="39"/>
    </row>
    <row r="72" spans="1:17" ht="27.75" customHeight="1">
      <c r="A72" s="8" t="s">
        <v>37</v>
      </c>
      <c r="B72" s="6"/>
      <c r="C72" s="6"/>
      <c r="D72" s="6"/>
      <c r="E72" s="6"/>
      <c r="F72" s="6"/>
      <c r="G72" s="6"/>
      <c r="H72" s="6"/>
      <c r="I72" s="6"/>
      <c r="J72" s="6"/>
      <c r="K72" s="6"/>
      <c r="L72" s="6"/>
      <c r="M72" s="7"/>
      <c r="N72" s="40"/>
      <c r="O72" s="41"/>
      <c r="P72" s="42"/>
      <c r="Q72" s="43"/>
    </row>
    <row r="73" spans="1:17" ht="27" customHeight="1">
      <c r="A73" s="66" t="s">
        <v>38</v>
      </c>
      <c r="B73" s="67"/>
      <c r="C73" s="67"/>
      <c r="D73" s="67"/>
      <c r="E73" s="67"/>
      <c r="F73" s="67"/>
      <c r="G73" s="67"/>
      <c r="H73" s="67"/>
      <c r="I73" s="67"/>
      <c r="J73" s="67"/>
      <c r="K73" s="67"/>
      <c r="L73" s="67"/>
      <c r="M73" s="68"/>
      <c r="N73" s="44" t="s">
        <v>70</v>
      </c>
      <c r="O73" s="41"/>
      <c r="P73" s="44" t="s">
        <v>71</v>
      </c>
      <c r="Q73" s="41"/>
    </row>
    <row r="74" spans="1:17" ht="12.75">
      <c r="A74" s="69" t="s">
        <v>19</v>
      </c>
      <c r="B74" s="70"/>
      <c r="C74" s="70"/>
      <c r="D74" s="70" t="s">
        <v>39</v>
      </c>
      <c r="E74" s="70"/>
      <c r="F74" s="70"/>
      <c r="G74" s="70"/>
      <c r="H74" s="70"/>
      <c r="I74" s="70" t="s">
        <v>40</v>
      </c>
      <c r="J74" s="70"/>
      <c r="K74" s="70" t="s">
        <v>41</v>
      </c>
      <c r="L74" s="70"/>
      <c r="M74" s="71"/>
      <c r="N74" s="31">
        <f>X76</f>
        <v>0</v>
      </c>
      <c r="O74" s="32"/>
      <c r="P74" s="33">
        <f>IF(J78="x",R76,"")</f>
      </c>
      <c r="Q74" s="34"/>
    </row>
    <row r="75" spans="1:17" ht="12.75" customHeight="1">
      <c r="A75" s="62" t="s">
        <v>81</v>
      </c>
      <c r="B75" s="63"/>
      <c r="C75" s="63"/>
      <c r="D75" s="63" t="s">
        <v>92</v>
      </c>
      <c r="E75" s="63"/>
      <c r="F75" s="63"/>
      <c r="G75" s="63"/>
      <c r="H75" s="63"/>
      <c r="I75" s="65">
        <v>0.1</v>
      </c>
      <c r="J75" s="63"/>
      <c r="K75" s="63"/>
      <c r="L75" s="63"/>
      <c r="M75" s="64"/>
      <c r="N75" s="31">
        <f>X77</f>
        <v>0</v>
      </c>
      <c r="O75" s="32"/>
      <c r="P75" s="33">
        <f>IF(J79="x",R77,"")</f>
      </c>
      <c r="Q75" s="34"/>
    </row>
    <row r="76" spans="1:17" ht="12.75" customHeight="1">
      <c r="A76" s="62" t="s">
        <v>81</v>
      </c>
      <c r="B76" s="63"/>
      <c r="C76" s="63"/>
      <c r="D76" s="63" t="s">
        <v>101</v>
      </c>
      <c r="E76" s="63"/>
      <c r="F76" s="63"/>
      <c r="G76" s="63"/>
      <c r="H76" s="63"/>
      <c r="I76" s="65">
        <v>0.9</v>
      </c>
      <c r="J76" s="63"/>
      <c r="K76" s="63"/>
      <c r="L76" s="63"/>
      <c r="M76" s="64"/>
      <c r="N76" s="31">
        <f>X78</f>
        <v>0</v>
      </c>
      <c r="O76" s="32"/>
      <c r="P76" s="33">
        <f>IF(J80="x",R78,"")</f>
      </c>
      <c r="Q76" s="34"/>
    </row>
    <row r="77" spans="1:17" ht="12.75">
      <c r="A77" s="62"/>
      <c r="B77" s="63"/>
      <c r="C77" s="63"/>
      <c r="D77" s="63"/>
      <c r="E77" s="63"/>
      <c r="F77" s="63"/>
      <c r="G77" s="63"/>
      <c r="H77" s="63"/>
      <c r="I77" s="65"/>
      <c r="J77" s="63"/>
      <c r="K77" s="63"/>
      <c r="L77" s="63"/>
      <c r="M77" s="64"/>
      <c r="N77" s="31">
        <f>X79</f>
        <v>0</v>
      </c>
      <c r="O77" s="32"/>
      <c r="P77" s="33">
        <f>IF(J81="x",R79,"")</f>
      </c>
      <c r="Q77" s="34"/>
    </row>
    <row r="78" spans="1:17" ht="12.75">
      <c r="A78" s="62"/>
      <c r="B78" s="63"/>
      <c r="C78" s="63"/>
      <c r="D78" s="63"/>
      <c r="E78" s="63"/>
      <c r="F78" s="63"/>
      <c r="G78" s="63"/>
      <c r="H78" s="63"/>
      <c r="I78" s="63"/>
      <c r="J78" s="63"/>
      <c r="K78" s="63"/>
      <c r="L78" s="63"/>
      <c r="M78" s="64"/>
      <c r="N78" s="31" t="e">
        <f>#REF!</f>
        <v>#REF!</v>
      </c>
      <c r="O78" s="32"/>
      <c r="P78" s="33" t="e">
        <f>IF(#REF!="x",#REF!,"")</f>
        <v>#REF!</v>
      </c>
      <c r="Q78" s="34"/>
    </row>
    <row r="79" spans="1:17" ht="12.75">
      <c r="A79" s="62"/>
      <c r="B79" s="63"/>
      <c r="C79" s="63"/>
      <c r="D79" s="63"/>
      <c r="E79" s="63"/>
      <c r="F79" s="63"/>
      <c r="G79" s="63"/>
      <c r="H79" s="63"/>
      <c r="I79" s="63"/>
      <c r="J79" s="63"/>
      <c r="K79" s="63"/>
      <c r="L79" s="63"/>
      <c r="M79" s="64"/>
      <c r="N79" s="35" t="e">
        <f>#REF!</f>
        <v>#REF!</v>
      </c>
      <c r="O79" s="36"/>
      <c r="P79" s="37" t="e">
        <f>IF(#REF!="x",#REF!,"")</f>
        <v>#REF!</v>
      </c>
      <c r="Q79" s="38"/>
    </row>
    <row r="80" spans="1:13" ht="12.75">
      <c r="A80" s="62"/>
      <c r="B80" s="63"/>
      <c r="C80" s="63"/>
      <c r="D80" s="63"/>
      <c r="E80" s="63"/>
      <c r="F80" s="63"/>
      <c r="G80" s="63"/>
      <c r="H80" s="63"/>
      <c r="I80" s="63"/>
      <c r="J80" s="63"/>
      <c r="K80" s="63"/>
      <c r="L80" s="63"/>
      <c r="M80" s="64"/>
    </row>
    <row r="81" spans="1:13" ht="13.5" thickBot="1">
      <c r="A81" s="60"/>
      <c r="B81" s="61"/>
      <c r="C81" s="61"/>
      <c r="D81" s="61"/>
      <c r="E81" s="61"/>
      <c r="F81" s="61"/>
      <c r="G81" s="61"/>
      <c r="H81" s="61"/>
      <c r="I81" s="61"/>
      <c r="J81" s="61"/>
      <c r="K81" s="46"/>
      <c r="L81" s="46"/>
      <c r="M81" s="47"/>
    </row>
    <row r="82" ht="35.25" customHeight="1" thickBot="1"/>
    <row r="83" spans="1:13" ht="12.75">
      <c r="A83" s="50" t="s">
        <v>77</v>
      </c>
      <c r="B83" s="51"/>
      <c r="C83" s="51"/>
      <c r="D83" s="51"/>
      <c r="E83" s="51"/>
      <c r="F83" s="51"/>
      <c r="G83" s="51"/>
      <c r="H83" s="51"/>
      <c r="I83" s="51"/>
      <c r="J83" s="51"/>
      <c r="K83" s="51"/>
      <c r="L83" s="51"/>
      <c r="M83" s="54"/>
    </row>
    <row r="84" spans="1:13" ht="12.75">
      <c r="A84" s="107" t="s">
        <v>74</v>
      </c>
      <c r="B84" s="108"/>
      <c r="C84" s="108"/>
      <c r="D84" s="108"/>
      <c r="E84" s="109"/>
      <c r="F84" s="80"/>
      <c r="G84" s="110"/>
      <c r="H84" s="110"/>
      <c r="I84" s="110"/>
      <c r="J84" s="110"/>
      <c r="K84" s="110"/>
      <c r="L84" s="110"/>
      <c r="M84" s="111"/>
    </row>
    <row r="85" spans="1:13" ht="12.75">
      <c r="A85" s="107" t="s">
        <v>1</v>
      </c>
      <c r="B85" s="112"/>
      <c r="C85" s="112"/>
      <c r="D85" s="113"/>
      <c r="E85" s="120"/>
      <c r="F85" s="121"/>
      <c r="G85" s="121"/>
      <c r="H85" s="121"/>
      <c r="I85" s="121"/>
      <c r="J85" s="121"/>
      <c r="K85" s="121"/>
      <c r="L85" s="121"/>
      <c r="M85" s="122"/>
    </row>
    <row r="86" spans="1:13" ht="12.75">
      <c r="A86" s="114"/>
      <c r="B86" s="115"/>
      <c r="C86" s="115"/>
      <c r="D86" s="116"/>
      <c r="E86" s="123"/>
      <c r="F86" s="124"/>
      <c r="G86" s="124"/>
      <c r="H86" s="124"/>
      <c r="I86" s="124"/>
      <c r="J86" s="124"/>
      <c r="K86" s="124"/>
      <c r="L86" s="124"/>
      <c r="M86" s="125"/>
    </row>
    <row r="87" spans="1:13" ht="12.75">
      <c r="A87" s="114"/>
      <c r="B87" s="115"/>
      <c r="C87" s="115"/>
      <c r="D87" s="116"/>
      <c r="E87" s="123"/>
      <c r="F87" s="124"/>
      <c r="G87" s="124"/>
      <c r="H87" s="124"/>
      <c r="I87" s="124"/>
      <c r="J87" s="124"/>
      <c r="K87" s="124"/>
      <c r="L87" s="124"/>
      <c r="M87" s="125"/>
    </row>
    <row r="88" spans="1:13" ht="12.75">
      <c r="A88" s="114"/>
      <c r="B88" s="115"/>
      <c r="C88" s="115"/>
      <c r="D88" s="116"/>
      <c r="E88" s="123"/>
      <c r="F88" s="124"/>
      <c r="G88" s="124"/>
      <c r="H88" s="124"/>
      <c r="I88" s="124"/>
      <c r="J88" s="124"/>
      <c r="K88" s="124"/>
      <c r="L88" s="124"/>
      <c r="M88" s="125"/>
    </row>
    <row r="89" spans="1:13" ht="12.75">
      <c r="A89" s="114"/>
      <c r="B89" s="115"/>
      <c r="C89" s="115"/>
      <c r="D89" s="116"/>
      <c r="E89" s="123"/>
      <c r="F89" s="124"/>
      <c r="G89" s="124"/>
      <c r="H89" s="124"/>
      <c r="I89" s="124"/>
      <c r="J89" s="124"/>
      <c r="K89" s="124"/>
      <c r="L89" s="124"/>
      <c r="M89" s="125"/>
    </row>
    <row r="90" spans="1:13" ht="12.75">
      <c r="A90" s="117"/>
      <c r="B90" s="118"/>
      <c r="C90" s="118"/>
      <c r="D90" s="119"/>
      <c r="E90" s="126"/>
      <c r="F90" s="127"/>
      <c r="G90" s="127"/>
      <c r="H90" s="127"/>
      <c r="I90" s="127"/>
      <c r="J90" s="127"/>
      <c r="K90" s="127"/>
      <c r="L90" s="127"/>
      <c r="M90" s="128"/>
    </row>
    <row r="91" spans="1:13" ht="15.75">
      <c r="A91" s="66" t="s">
        <v>2</v>
      </c>
      <c r="B91" s="67"/>
      <c r="C91" s="67"/>
      <c r="D91" s="67"/>
      <c r="E91" s="67"/>
      <c r="F91" s="67"/>
      <c r="G91" s="67"/>
      <c r="H91" s="67"/>
      <c r="I91" s="67"/>
      <c r="J91" s="67"/>
      <c r="K91" s="67"/>
      <c r="L91" s="67"/>
      <c r="M91" s="68"/>
    </row>
    <row r="92" spans="1:13" ht="38.25" customHeight="1">
      <c r="A92" s="81" t="s">
        <v>3</v>
      </c>
      <c r="B92" s="82"/>
      <c r="C92" s="83"/>
      <c r="D92" s="84" t="s">
        <v>4</v>
      </c>
      <c r="E92" s="82"/>
      <c r="F92" s="82"/>
      <c r="G92" s="82"/>
      <c r="H92" s="83"/>
      <c r="I92" s="84" t="s">
        <v>5</v>
      </c>
      <c r="J92" s="82"/>
      <c r="K92" s="82"/>
      <c r="L92" s="82"/>
      <c r="M92" s="85"/>
    </row>
    <row r="93" spans="1:29" s="24" customFormat="1" ht="29.25" customHeight="1">
      <c r="A93" s="100" t="s">
        <v>6</v>
      </c>
      <c r="B93" s="101"/>
      <c r="C93" s="101"/>
      <c r="D93" s="70" t="s">
        <v>7</v>
      </c>
      <c r="E93" s="70"/>
      <c r="F93" s="102" t="s">
        <v>8</v>
      </c>
      <c r="G93" s="103"/>
      <c r="H93" s="104"/>
      <c r="I93" s="70" t="s">
        <v>7</v>
      </c>
      <c r="J93" s="70"/>
      <c r="K93" s="102" t="s">
        <v>8</v>
      </c>
      <c r="L93" s="103"/>
      <c r="M93" s="105"/>
      <c r="N93" s="27"/>
      <c r="O93" s="27"/>
      <c r="P93" s="27"/>
      <c r="Q93" s="90"/>
      <c r="R93" s="90"/>
      <c r="S93" s="28"/>
      <c r="T93" s="90"/>
      <c r="U93" s="90"/>
      <c r="V93" s="28"/>
      <c r="W93" s="29"/>
      <c r="X93" s="30"/>
      <c r="Y93" s="23"/>
      <c r="Z93" s="23"/>
      <c r="AA93" s="23"/>
      <c r="AB93" s="23"/>
      <c r="AC93" s="23"/>
    </row>
    <row r="94" spans="1:13" ht="12.75" hidden="1">
      <c r="A94" s="100"/>
      <c r="B94" s="101"/>
      <c r="C94" s="101"/>
      <c r="D94" s="91" t="s">
        <v>9</v>
      </c>
      <c r="E94" s="91"/>
      <c r="F94" s="92"/>
      <c r="G94" s="93"/>
      <c r="H94" s="106"/>
      <c r="I94" s="91" t="s">
        <v>11</v>
      </c>
      <c r="J94" s="91"/>
      <c r="K94" s="92"/>
      <c r="L94" s="93"/>
      <c r="M94" s="94"/>
    </row>
    <row r="95" spans="1:13" ht="15" hidden="1">
      <c r="A95" s="95" t="s">
        <v>66</v>
      </c>
      <c r="B95" s="96"/>
      <c r="C95" s="96"/>
      <c r="D95" s="96"/>
      <c r="E95" s="97"/>
      <c r="F95" s="95" t="s">
        <v>67</v>
      </c>
      <c r="G95" s="96"/>
      <c r="H95" s="25">
        <f>'Obiettivi Area '!M48</f>
        <v>0</v>
      </c>
      <c r="I95" s="95" t="s">
        <v>68</v>
      </c>
      <c r="J95" s="96"/>
      <c r="K95" s="97"/>
      <c r="L95" s="98">
        <f>'Obiettivi Area '!J48</f>
        <v>0</v>
      </c>
      <c r="M95" s="99"/>
    </row>
    <row r="96" spans="1:13" ht="15.75" hidden="1">
      <c r="A96" s="66" t="s">
        <v>12</v>
      </c>
      <c r="B96" s="67"/>
      <c r="C96" s="67"/>
      <c r="D96" s="67"/>
      <c r="E96" s="67" t="s">
        <v>13</v>
      </c>
      <c r="F96" s="67"/>
      <c r="G96" s="67"/>
      <c r="H96" s="67"/>
      <c r="I96" s="67"/>
      <c r="J96" s="67"/>
      <c r="K96" s="67" t="s">
        <v>14</v>
      </c>
      <c r="L96" s="67"/>
      <c r="M96" s="68"/>
    </row>
    <row r="97" spans="1:13" ht="12.75" hidden="1">
      <c r="A97" s="62"/>
      <c r="B97" s="63"/>
      <c r="C97" s="63"/>
      <c r="D97" s="63"/>
      <c r="E97" s="63"/>
      <c r="F97" s="63"/>
      <c r="G97" s="63"/>
      <c r="H97" s="63"/>
      <c r="I97" s="63"/>
      <c r="J97" s="63"/>
      <c r="K97" s="88"/>
      <c r="L97" s="88"/>
      <c r="M97" s="89"/>
    </row>
    <row r="98" spans="1:13" ht="12.75">
      <c r="A98" s="62"/>
      <c r="B98" s="63"/>
      <c r="C98" s="63"/>
      <c r="D98" s="63"/>
      <c r="E98" s="63"/>
      <c r="F98" s="63"/>
      <c r="G98" s="63"/>
      <c r="H98" s="63"/>
      <c r="I98" s="63"/>
      <c r="J98" s="63"/>
      <c r="K98" s="88"/>
      <c r="L98" s="88"/>
      <c r="M98" s="89"/>
    </row>
    <row r="99" spans="1:13" ht="12.75">
      <c r="A99" s="62"/>
      <c r="B99" s="63"/>
      <c r="C99" s="63"/>
      <c r="D99" s="63"/>
      <c r="E99" s="63"/>
      <c r="F99" s="63"/>
      <c r="G99" s="63"/>
      <c r="H99" s="63"/>
      <c r="I99" s="63"/>
      <c r="J99" s="63"/>
      <c r="K99" s="88"/>
      <c r="L99" s="88"/>
      <c r="M99" s="89"/>
    </row>
    <row r="100" spans="1:13" s="45" customFormat="1" ht="15.75">
      <c r="A100" s="66" t="s">
        <v>15</v>
      </c>
      <c r="B100" s="67"/>
      <c r="C100" s="67"/>
      <c r="D100" s="67"/>
      <c r="E100" s="67"/>
      <c r="F100" s="67"/>
      <c r="G100" s="67"/>
      <c r="H100" s="67"/>
      <c r="I100" s="67"/>
      <c r="J100" s="67"/>
      <c r="K100" s="67"/>
      <c r="L100" s="67"/>
      <c r="M100" s="68"/>
    </row>
    <row r="101" spans="1:13" s="45" customFormat="1" ht="15">
      <c r="A101" s="81" t="s">
        <v>16</v>
      </c>
      <c r="B101" s="82"/>
      <c r="C101" s="82"/>
      <c r="D101" s="82"/>
      <c r="E101" s="82"/>
      <c r="F101" s="82"/>
      <c r="G101" s="82"/>
      <c r="H101" s="83"/>
      <c r="I101" s="84" t="s">
        <v>17</v>
      </c>
      <c r="J101" s="82"/>
      <c r="K101" s="82"/>
      <c r="L101" s="82"/>
      <c r="M101" s="85"/>
    </row>
    <row r="102" spans="1:13" s="45" customFormat="1" ht="12.75">
      <c r="A102" s="72"/>
      <c r="B102" s="73"/>
      <c r="C102" s="73"/>
      <c r="D102" s="73"/>
      <c r="E102" s="73"/>
      <c r="F102" s="73"/>
      <c r="G102" s="73"/>
      <c r="H102" s="74"/>
      <c r="I102" s="75"/>
      <c r="J102" s="76"/>
      <c r="K102" s="76"/>
      <c r="L102" s="76"/>
      <c r="M102" s="77"/>
    </row>
    <row r="103" spans="1:13" s="45" customFormat="1" ht="12.75">
      <c r="A103" s="86"/>
      <c r="B103" s="86"/>
      <c r="C103" s="86"/>
      <c r="D103" s="86"/>
      <c r="E103" s="86"/>
      <c r="F103" s="86"/>
      <c r="G103" s="86"/>
      <c r="H103" s="87"/>
      <c r="I103" s="75"/>
      <c r="J103" s="76"/>
      <c r="K103" s="76"/>
      <c r="L103" s="76"/>
      <c r="M103" s="77"/>
    </row>
    <row r="104" spans="1:13" s="45" customFormat="1" ht="12.75">
      <c r="A104" s="72"/>
      <c r="B104" s="73"/>
      <c r="C104" s="73"/>
      <c r="D104" s="73"/>
      <c r="E104" s="73"/>
      <c r="F104" s="73"/>
      <c r="G104" s="73"/>
      <c r="H104" s="74"/>
      <c r="I104" s="75"/>
      <c r="J104" s="76"/>
      <c r="K104" s="76"/>
      <c r="L104" s="76"/>
      <c r="M104" s="77"/>
    </row>
    <row r="105" spans="1:13" ht="12.75">
      <c r="A105" s="78"/>
      <c r="B105" s="76"/>
      <c r="C105" s="76"/>
      <c r="D105" s="76"/>
      <c r="E105" s="76"/>
      <c r="F105" s="76"/>
      <c r="G105" s="76"/>
      <c r="H105" s="79"/>
      <c r="I105" s="75"/>
      <c r="J105" s="76"/>
      <c r="K105" s="76"/>
      <c r="L105" s="76"/>
      <c r="M105" s="77"/>
    </row>
    <row r="106" spans="1:13" ht="12.75">
      <c r="A106" s="78"/>
      <c r="B106" s="76"/>
      <c r="C106" s="76"/>
      <c r="D106" s="76"/>
      <c r="E106" s="76"/>
      <c r="F106" s="76"/>
      <c r="G106" s="76"/>
      <c r="H106" s="79"/>
      <c r="I106" s="80"/>
      <c r="J106" s="76"/>
      <c r="K106" s="76"/>
      <c r="L106" s="76"/>
      <c r="M106" s="77"/>
    </row>
    <row r="107" spans="1:13" ht="15.75">
      <c r="A107" s="66" t="s">
        <v>18</v>
      </c>
      <c r="B107" s="67"/>
      <c r="C107" s="67"/>
      <c r="D107" s="67"/>
      <c r="E107" s="67"/>
      <c r="F107" s="67"/>
      <c r="G107" s="67"/>
      <c r="H107" s="67"/>
      <c r="I107" s="67"/>
      <c r="J107" s="67"/>
      <c r="K107" s="67"/>
      <c r="L107" s="67"/>
      <c r="M107" s="68"/>
    </row>
    <row r="108" spans="1:13" ht="18">
      <c r="A108" s="2" t="s">
        <v>19</v>
      </c>
      <c r="B108" s="3" t="s">
        <v>20</v>
      </c>
      <c r="C108" s="3" t="s">
        <v>21</v>
      </c>
      <c r="D108" s="3" t="s">
        <v>22</v>
      </c>
      <c r="E108" s="3" t="s">
        <v>23</v>
      </c>
      <c r="F108" s="3" t="s">
        <v>24</v>
      </c>
      <c r="G108" s="3" t="s">
        <v>25</v>
      </c>
      <c r="H108" s="3" t="s">
        <v>26</v>
      </c>
      <c r="I108" s="3" t="s">
        <v>27</v>
      </c>
      <c r="J108" s="3" t="s">
        <v>28</v>
      </c>
      <c r="K108" s="3" t="s">
        <v>29</v>
      </c>
      <c r="L108" s="3" t="s">
        <v>30</v>
      </c>
      <c r="M108" s="4" t="s">
        <v>31</v>
      </c>
    </row>
    <row r="109" spans="1:13" ht="12.75">
      <c r="A109" s="8" t="s">
        <v>10</v>
      </c>
      <c r="B109" s="6"/>
      <c r="C109" s="6"/>
      <c r="D109" s="6"/>
      <c r="E109" s="6"/>
      <c r="F109" s="6"/>
      <c r="G109" s="6"/>
      <c r="H109" s="6"/>
      <c r="I109" s="6"/>
      <c r="J109" s="6"/>
      <c r="K109" s="6"/>
      <c r="L109" s="6"/>
      <c r="M109" s="7"/>
    </row>
    <row r="110" spans="1:13" ht="12.75">
      <c r="A110" s="8" t="s">
        <v>32</v>
      </c>
      <c r="B110" s="6"/>
      <c r="C110" s="6"/>
      <c r="D110" s="6"/>
      <c r="E110" s="6"/>
      <c r="F110" s="6"/>
      <c r="G110" s="6"/>
      <c r="H110" s="6"/>
      <c r="I110" s="6"/>
      <c r="J110" s="6"/>
      <c r="K110" s="6"/>
      <c r="L110" s="6"/>
      <c r="M110" s="7"/>
    </row>
    <row r="111" spans="1:13" ht="12.75">
      <c r="A111" s="8" t="s">
        <v>33</v>
      </c>
      <c r="B111" s="6"/>
      <c r="C111" s="6"/>
      <c r="D111" s="6"/>
      <c r="E111" s="6"/>
      <c r="F111" s="6"/>
      <c r="G111" s="6"/>
      <c r="H111" s="6"/>
      <c r="I111" s="6"/>
      <c r="J111" s="6"/>
      <c r="K111" s="6"/>
      <c r="L111" s="6"/>
      <c r="M111" s="7"/>
    </row>
    <row r="112" spans="1:13" ht="12.75">
      <c r="A112" s="8" t="s">
        <v>34</v>
      </c>
      <c r="B112" s="6"/>
      <c r="C112" s="6"/>
      <c r="D112" s="6"/>
      <c r="E112" s="6"/>
      <c r="F112" s="6"/>
      <c r="G112" s="6"/>
      <c r="H112" s="6"/>
      <c r="I112" s="6"/>
      <c r="J112" s="6"/>
      <c r="K112" s="6"/>
      <c r="L112" s="6"/>
      <c r="M112" s="7"/>
    </row>
    <row r="113" spans="1:13" ht="12.75">
      <c r="A113" s="8" t="s">
        <v>35</v>
      </c>
      <c r="B113" s="6"/>
      <c r="C113" s="6"/>
      <c r="D113" s="6"/>
      <c r="E113" s="6"/>
      <c r="F113" s="6"/>
      <c r="G113" s="6"/>
      <c r="H113" s="6"/>
      <c r="I113" s="6"/>
      <c r="J113" s="6"/>
      <c r="K113" s="6"/>
      <c r="L113" s="6"/>
      <c r="M113" s="7"/>
    </row>
    <row r="114" spans="1:17" ht="15.75" customHeight="1">
      <c r="A114" s="8" t="s">
        <v>36</v>
      </c>
      <c r="B114" s="6"/>
      <c r="C114" s="6"/>
      <c r="D114" s="6"/>
      <c r="E114" s="6"/>
      <c r="F114" s="6"/>
      <c r="G114" s="6"/>
      <c r="H114" s="6"/>
      <c r="I114" s="6"/>
      <c r="J114" s="6"/>
      <c r="K114" s="6"/>
      <c r="L114" s="6"/>
      <c r="M114" s="7"/>
      <c r="N114" s="39" t="s">
        <v>69</v>
      </c>
      <c r="O114" s="39"/>
      <c r="P114" s="39"/>
      <c r="Q114" s="39"/>
    </row>
    <row r="115" spans="1:17" ht="27.75" customHeight="1">
      <c r="A115" s="8" t="s">
        <v>37</v>
      </c>
      <c r="B115" s="6"/>
      <c r="C115" s="6"/>
      <c r="D115" s="6"/>
      <c r="E115" s="6"/>
      <c r="F115" s="6"/>
      <c r="G115" s="6"/>
      <c r="H115" s="6"/>
      <c r="I115" s="6"/>
      <c r="J115" s="6"/>
      <c r="K115" s="6"/>
      <c r="L115" s="6"/>
      <c r="M115" s="7"/>
      <c r="N115" s="40"/>
      <c r="O115" s="41"/>
      <c r="P115" s="42"/>
      <c r="Q115" s="43"/>
    </row>
    <row r="116" spans="1:17" ht="27" customHeight="1">
      <c r="A116" s="66" t="s">
        <v>38</v>
      </c>
      <c r="B116" s="67"/>
      <c r="C116" s="67"/>
      <c r="D116" s="67"/>
      <c r="E116" s="67"/>
      <c r="F116" s="67"/>
      <c r="G116" s="67"/>
      <c r="H116" s="67"/>
      <c r="I116" s="67"/>
      <c r="J116" s="67"/>
      <c r="K116" s="67"/>
      <c r="L116" s="67"/>
      <c r="M116" s="68"/>
      <c r="N116" s="44" t="s">
        <v>70</v>
      </c>
      <c r="O116" s="41"/>
      <c r="P116" s="44" t="s">
        <v>71</v>
      </c>
      <c r="Q116" s="41"/>
    </row>
    <row r="117" spans="1:17" ht="12.75">
      <c r="A117" s="69" t="s">
        <v>19</v>
      </c>
      <c r="B117" s="70"/>
      <c r="C117" s="70"/>
      <c r="D117" s="70" t="s">
        <v>39</v>
      </c>
      <c r="E117" s="70"/>
      <c r="F117" s="70"/>
      <c r="G117" s="70"/>
      <c r="H117" s="70"/>
      <c r="I117" s="70" t="s">
        <v>40</v>
      </c>
      <c r="J117" s="70"/>
      <c r="K117" s="70" t="s">
        <v>41</v>
      </c>
      <c r="L117" s="70"/>
      <c r="M117" s="71"/>
      <c r="N117" s="31">
        <f>X119</f>
        <v>0</v>
      </c>
      <c r="O117" s="32"/>
      <c r="P117" s="33">
        <f>IF(J121="x",R119,"")</f>
      </c>
      <c r="Q117" s="34"/>
    </row>
    <row r="118" spans="1:17" ht="12.75">
      <c r="A118" s="62"/>
      <c r="B118" s="63"/>
      <c r="C118" s="63"/>
      <c r="D118" s="63"/>
      <c r="E118" s="63"/>
      <c r="F118" s="63"/>
      <c r="G118" s="63"/>
      <c r="H118" s="63"/>
      <c r="I118" s="65"/>
      <c r="J118" s="63"/>
      <c r="K118" s="63"/>
      <c r="L118" s="63"/>
      <c r="M118" s="64"/>
      <c r="N118" s="31">
        <f>X120</f>
        <v>0</v>
      </c>
      <c r="O118" s="32"/>
      <c r="P118" s="33">
        <f>IF(J122="x",R120,"")</f>
      </c>
      <c r="Q118" s="34"/>
    </row>
    <row r="119" spans="1:17" ht="12.75">
      <c r="A119" s="62"/>
      <c r="B119" s="63"/>
      <c r="C119" s="63"/>
      <c r="D119" s="63"/>
      <c r="E119" s="63"/>
      <c r="F119" s="63"/>
      <c r="G119" s="63"/>
      <c r="H119" s="63"/>
      <c r="I119" s="65"/>
      <c r="J119" s="63"/>
      <c r="K119" s="63"/>
      <c r="L119" s="63"/>
      <c r="M119" s="64"/>
      <c r="N119" s="31">
        <f>X121</f>
        <v>0</v>
      </c>
      <c r="O119" s="32"/>
      <c r="P119" s="33">
        <f>IF(J123="x",R121,"")</f>
      </c>
      <c r="Q119" s="34"/>
    </row>
    <row r="120" spans="1:17" ht="12.75">
      <c r="A120" s="62"/>
      <c r="B120" s="63"/>
      <c r="C120" s="63"/>
      <c r="D120" s="63"/>
      <c r="E120" s="63"/>
      <c r="F120" s="63"/>
      <c r="G120" s="63"/>
      <c r="H120" s="63"/>
      <c r="I120" s="65"/>
      <c r="J120" s="63"/>
      <c r="K120" s="63"/>
      <c r="L120" s="63"/>
      <c r="M120" s="64"/>
      <c r="N120" s="31">
        <f>X122</f>
        <v>0</v>
      </c>
      <c r="O120" s="32"/>
      <c r="P120" s="33">
        <f>IF(J124="x",R122,"")</f>
      </c>
      <c r="Q120" s="34"/>
    </row>
    <row r="121" spans="1:17" ht="12.75">
      <c r="A121" s="62"/>
      <c r="B121" s="63"/>
      <c r="C121" s="63"/>
      <c r="D121" s="63"/>
      <c r="E121" s="63"/>
      <c r="F121" s="63"/>
      <c r="G121" s="63"/>
      <c r="H121" s="63"/>
      <c r="I121" s="63"/>
      <c r="J121" s="63"/>
      <c r="K121" s="63"/>
      <c r="L121" s="63"/>
      <c r="M121" s="64"/>
      <c r="N121" s="31" t="e">
        <f>#REF!</f>
        <v>#REF!</v>
      </c>
      <c r="O121" s="32"/>
      <c r="P121" s="33" t="e">
        <f>IF(#REF!="x",#REF!,"")</f>
        <v>#REF!</v>
      </c>
      <c r="Q121" s="34"/>
    </row>
    <row r="122" spans="1:17" ht="12.75">
      <c r="A122" s="62"/>
      <c r="B122" s="63"/>
      <c r="C122" s="63"/>
      <c r="D122" s="63"/>
      <c r="E122" s="63"/>
      <c r="F122" s="63"/>
      <c r="G122" s="63"/>
      <c r="H122" s="63"/>
      <c r="I122" s="63"/>
      <c r="J122" s="63"/>
      <c r="K122" s="63"/>
      <c r="L122" s="63"/>
      <c r="M122" s="64"/>
      <c r="N122" s="35" t="e">
        <f>#REF!</f>
        <v>#REF!</v>
      </c>
      <c r="O122" s="36"/>
      <c r="P122" s="37" t="e">
        <f>IF(#REF!="x",#REF!,"")</f>
        <v>#REF!</v>
      </c>
      <c r="Q122" s="38"/>
    </row>
    <row r="123" spans="1:13" ht="12.75">
      <c r="A123" s="62"/>
      <c r="B123" s="63"/>
      <c r="C123" s="63"/>
      <c r="D123" s="63"/>
      <c r="E123" s="63"/>
      <c r="F123" s="63"/>
      <c r="G123" s="63"/>
      <c r="H123" s="63"/>
      <c r="I123" s="63"/>
      <c r="J123" s="63"/>
      <c r="K123" s="63"/>
      <c r="L123" s="63"/>
      <c r="M123" s="64"/>
    </row>
    <row r="124" spans="1:13" ht="13.5" thickBot="1">
      <c r="A124" s="60"/>
      <c r="B124" s="61"/>
      <c r="C124" s="61"/>
      <c r="D124" s="61"/>
      <c r="E124" s="61"/>
      <c r="F124" s="61"/>
      <c r="G124" s="61"/>
      <c r="H124" s="61"/>
      <c r="I124" s="61"/>
      <c r="J124" s="61"/>
      <c r="K124" s="58"/>
      <c r="L124" s="56"/>
      <c r="M124" s="59"/>
    </row>
  </sheetData>
  <sheetProtection/>
  <mergeCells count="233">
    <mergeCell ref="A1:M1"/>
    <mergeCell ref="L56:M56"/>
    <mergeCell ref="K42:M42"/>
    <mergeCell ref="I42:J42"/>
    <mergeCell ref="D42:H42"/>
    <mergeCell ref="A42:C42"/>
    <mergeCell ref="A45:E45"/>
    <mergeCell ref="F45:M45"/>
    <mergeCell ref="A23:H23"/>
    <mergeCell ref="D38:H38"/>
    <mergeCell ref="T14:U14"/>
    <mergeCell ref="F16:G16"/>
    <mergeCell ref="L16:M16"/>
    <mergeCell ref="A35:M35"/>
    <mergeCell ref="A21:H21"/>
    <mergeCell ref="A19:H19"/>
    <mergeCell ref="I18:M18"/>
    <mergeCell ref="A18:H18"/>
    <mergeCell ref="I23:M23"/>
    <mergeCell ref="A24:H24"/>
    <mergeCell ref="F56:G56"/>
    <mergeCell ref="I56:K56"/>
    <mergeCell ref="A39:C39"/>
    <mergeCell ref="Q54:R54"/>
    <mergeCell ref="A54:C55"/>
    <mergeCell ref="A52:M52"/>
    <mergeCell ref="D53:H53"/>
    <mergeCell ref="A40:C40"/>
    <mergeCell ref="D40:H40"/>
    <mergeCell ref="I40:J40"/>
    <mergeCell ref="T54:U54"/>
    <mergeCell ref="Q14:R14"/>
    <mergeCell ref="A44:M44"/>
    <mergeCell ref="K41:M41"/>
    <mergeCell ref="A38:C38"/>
    <mergeCell ref="D55:E55"/>
    <mergeCell ref="A46:D51"/>
    <mergeCell ref="E46:M51"/>
    <mergeCell ref="A53:C53"/>
    <mergeCell ref="K54:M54"/>
    <mergeCell ref="A80:C80"/>
    <mergeCell ref="D80:H80"/>
    <mergeCell ref="I80:J80"/>
    <mergeCell ref="K80:M80"/>
    <mergeCell ref="A81:C81"/>
    <mergeCell ref="D81:H81"/>
    <mergeCell ref="I81:J81"/>
    <mergeCell ref="A78:C78"/>
    <mergeCell ref="D78:H78"/>
    <mergeCell ref="I78:J78"/>
    <mergeCell ref="K78:M78"/>
    <mergeCell ref="A79:C79"/>
    <mergeCell ref="D79:H79"/>
    <mergeCell ref="I79:J79"/>
    <mergeCell ref="K79:M79"/>
    <mergeCell ref="A76:C76"/>
    <mergeCell ref="D76:H76"/>
    <mergeCell ref="I76:J76"/>
    <mergeCell ref="K76:M76"/>
    <mergeCell ref="A77:C77"/>
    <mergeCell ref="D77:H77"/>
    <mergeCell ref="I77:J77"/>
    <mergeCell ref="K77:M77"/>
    <mergeCell ref="I62:M62"/>
    <mergeCell ref="A63:H63"/>
    <mergeCell ref="A75:C75"/>
    <mergeCell ref="D75:H75"/>
    <mergeCell ref="I75:J75"/>
    <mergeCell ref="K75:M75"/>
    <mergeCell ref="A64:M64"/>
    <mergeCell ref="A73:M73"/>
    <mergeCell ref="A74:C74"/>
    <mergeCell ref="A57:M57"/>
    <mergeCell ref="D74:H74"/>
    <mergeCell ref="I74:J74"/>
    <mergeCell ref="K74:M74"/>
    <mergeCell ref="I63:M63"/>
    <mergeCell ref="A61:H61"/>
    <mergeCell ref="I60:M60"/>
    <mergeCell ref="I61:M61"/>
    <mergeCell ref="A60:H60"/>
    <mergeCell ref="A62:H62"/>
    <mergeCell ref="D54:E54"/>
    <mergeCell ref="F54:H54"/>
    <mergeCell ref="I54:J54"/>
    <mergeCell ref="F55:H55"/>
    <mergeCell ref="A56:E56"/>
    <mergeCell ref="A59:H59"/>
    <mergeCell ref="I55:J55"/>
    <mergeCell ref="I59:M59"/>
    <mergeCell ref="A58:H58"/>
    <mergeCell ref="I58:M58"/>
    <mergeCell ref="K40:M40"/>
    <mergeCell ref="A41:C41"/>
    <mergeCell ref="D41:H41"/>
    <mergeCell ref="I41:J41"/>
    <mergeCell ref="D39:H39"/>
    <mergeCell ref="I39:J39"/>
    <mergeCell ref="K39:M39"/>
    <mergeCell ref="A37:C37"/>
    <mergeCell ref="D37:H37"/>
    <mergeCell ref="I37:J37"/>
    <mergeCell ref="K37:M37"/>
    <mergeCell ref="I38:J38"/>
    <mergeCell ref="K38:M38"/>
    <mergeCell ref="A36:C36"/>
    <mergeCell ref="D36:H36"/>
    <mergeCell ref="I36:J36"/>
    <mergeCell ref="K36:M36"/>
    <mergeCell ref="A25:H25"/>
    <mergeCell ref="I25:M25"/>
    <mergeCell ref="A26:M26"/>
    <mergeCell ref="I24:M24"/>
    <mergeCell ref="I19:M19"/>
    <mergeCell ref="A20:H20"/>
    <mergeCell ref="I20:M20"/>
    <mergeCell ref="I22:M22"/>
    <mergeCell ref="A22:H22"/>
    <mergeCell ref="I21:M21"/>
    <mergeCell ref="A17:M17"/>
    <mergeCell ref="D14:E14"/>
    <mergeCell ref="F14:H14"/>
    <mergeCell ref="I14:J14"/>
    <mergeCell ref="A16:E16"/>
    <mergeCell ref="I16:K16"/>
    <mergeCell ref="D15:E15"/>
    <mergeCell ref="A12:M12"/>
    <mergeCell ref="A4:M4"/>
    <mergeCell ref="A5:E5"/>
    <mergeCell ref="F5:M5"/>
    <mergeCell ref="A6:D11"/>
    <mergeCell ref="E6:M11"/>
    <mergeCell ref="K55:M55"/>
    <mergeCell ref="I53:M53"/>
    <mergeCell ref="A13:C13"/>
    <mergeCell ref="D13:H13"/>
    <mergeCell ref="I13:M13"/>
    <mergeCell ref="F15:H15"/>
    <mergeCell ref="I15:J15"/>
    <mergeCell ref="A14:C15"/>
    <mergeCell ref="K14:M14"/>
    <mergeCell ref="K15:M15"/>
    <mergeCell ref="I93:J93"/>
    <mergeCell ref="K93:M93"/>
    <mergeCell ref="D94:E94"/>
    <mergeCell ref="F94:H94"/>
    <mergeCell ref="A83:M83"/>
    <mergeCell ref="A84:E84"/>
    <mergeCell ref="F84:M84"/>
    <mergeCell ref="A85:D90"/>
    <mergeCell ref="E85:M90"/>
    <mergeCell ref="A91:M91"/>
    <mergeCell ref="A95:E95"/>
    <mergeCell ref="F95:G95"/>
    <mergeCell ref="I95:K95"/>
    <mergeCell ref="L95:M95"/>
    <mergeCell ref="A92:C92"/>
    <mergeCell ref="D92:H92"/>
    <mergeCell ref="I92:M92"/>
    <mergeCell ref="A93:C94"/>
    <mergeCell ref="D93:E93"/>
    <mergeCell ref="F93:H93"/>
    <mergeCell ref="Q93:R93"/>
    <mergeCell ref="T93:U93"/>
    <mergeCell ref="A96:D96"/>
    <mergeCell ref="E96:J96"/>
    <mergeCell ref="K96:M96"/>
    <mergeCell ref="A97:D97"/>
    <mergeCell ref="E97:J97"/>
    <mergeCell ref="K97:M97"/>
    <mergeCell ref="I94:J94"/>
    <mergeCell ref="K94:M94"/>
    <mergeCell ref="A98:D98"/>
    <mergeCell ref="E98:J98"/>
    <mergeCell ref="K98:M98"/>
    <mergeCell ref="A99:D99"/>
    <mergeCell ref="E99:J99"/>
    <mergeCell ref="K99:M99"/>
    <mergeCell ref="A100:M100"/>
    <mergeCell ref="A101:H101"/>
    <mergeCell ref="I101:M101"/>
    <mergeCell ref="A102:H102"/>
    <mergeCell ref="I102:M102"/>
    <mergeCell ref="A103:H103"/>
    <mergeCell ref="I103:M103"/>
    <mergeCell ref="A104:H104"/>
    <mergeCell ref="I104:M104"/>
    <mergeCell ref="A105:H105"/>
    <mergeCell ref="I105:M105"/>
    <mergeCell ref="A106:H106"/>
    <mergeCell ref="I106:M106"/>
    <mergeCell ref="A107:M107"/>
    <mergeCell ref="A116:M116"/>
    <mergeCell ref="A117:C117"/>
    <mergeCell ref="D117:H117"/>
    <mergeCell ref="I117:J117"/>
    <mergeCell ref="K117:M117"/>
    <mergeCell ref="A118:C118"/>
    <mergeCell ref="D118:H118"/>
    <mergeCell ref="I118:J118"/>
    <mergeCell ref="K118:M118"/>
    <mergeCell ref="A119:C119"/>
    <mergeCell ref="D119:H119"/>
    <mergeCell ref="I119:J119"/>
    <mergeCell ref="K119:M119"/>
    <mergeCell ref="I123:J123"/>
    <mergeCell ref="K123:M123"/>
    <mergeCell ref="A120:C120"/>
    <mergeCell ref="D120:H120"/>
    <mergeCell ref="I120:J120"/>
    <mergeCell ref="K120:M120"/>
    <mergeCell ref="A121:C121"/>
    <mergeCell ref="D121:H121"/>
    <mergeCell ref="I121:J121"/>
    <mergeCell ref="K121:M121"/>
    <mergeCell ref="K124:M124"/>
    <mergeCell ref="A124:C124"/>
    <mergeCell ref="D124:H124"/>
    <mergeCell ref="I124:J124"/>
    <mergeCell ref="A122:C122"/>
    <mergeCell ref="D122:H122"/>
    <mergeCell ref="I122:J122"/>
    <mergeCell ref="K122:M122"/>
    <mergeCell ref="A123:C123"/>
    <mergeCell ref="D123:H123"/>
    <mergeCell ref="A2:D2"/>
    <mergeCell ref="E2:G2"/>
    <mergeCell ref="H2:J2"/>
    <mergeCell ref="K2:M2"/>
    <mergeCell ref="A3:D3"/>
    <mergeCell ref="E3:G3"/>
    <mergeCell ref="H3:J3"/>
    <mergeCell ref="K3:M3"/>
  </mergeCells>
  <printOptions/>
  <pageMargins left="0.7480314960629921" right="0.7480314960629921" top="0.984251968503937" bottom="0.984251968503937" header="0.5118110236220472" footer="0.5118110236220472"/>
  <pageSetup horizontalDpi="600" verticalDpi="600" orientation="portrait" paperSize="9" scale="81" r:id="rId1"/>
  <headerFooter alignWithMargins="0">
    <oddHeader>&amp;LComune di: Pimentel&amp;CPiano degli obiettivi di Performance INDIVIDUALE annualità 2021&amp;RArea Finanziaria</oddHeader>
    <oddFooter>&amp;LIl Responsabile&amp;C&amp;P</oddFoot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V9"/>
  <sheetViews>
    <sheetView workbookViewId="0" topLeftCell="A4">
      <selection activeCell="B6" sqref="B6"/>
    </sheetView>
  </sheetViews>
  <sheetFormatPr defaultColWidth="9.140625" defaultRowHeight="12.75"/>
  <cols>
    <col min="1" max="1" width="3.421875" style="1" customWidth="1"/>
    <col min="2" max="2" width="29.140625" style="1" customWidth="1"/>
    <col min="3" max="3" width="50.57421875" style="1" customWidth="1"/>
    <col min="4" max="7" width="2.57421875" style="9" customWidth="1"/>
    <col min="8" max="9" width="6.00390625" style="1" customWidth="1"/>
    <col min="10" max="10" width="5.421875" style="1" customWidth="1"/>
    <col min="11" max="11" width="4.140625" style="1" bestFit="1" customWidth="1"/>
    <col min="12" max="12" width="6.7109375" style="1" bestFit="1" customWidth="1"/>
    <col min="13" max="13" width="13.00390625" style="1" bestFit="1" customWidth="1"/>
    <col min="14" max="23" width="2.8515625" style="1" hidden="1" customWidth="1"/>
    <col min="24" max="16384" width="9.140625" style="1" customWidth="1"/>
  </cols>
  <sheetData>
    <row r="1" spans="2:10" ht="12.75">
      <c r="B1" s="170" t="s">
        <v>73</v>
      </c>
      <c r="C1" s="170"/>
      <c r="D1" s="170"/>
      <c r="E1" s="170"/>
      <c r="F1" s="170"/>
      <c r="G1" s="170"/>
      <c r="H1" s="170"/>
      <c r="I1" s="170"/>
      <c r="J1" s="170"/>
    </row>
    <row r="2" spans="2:22" ht="40.5" customHeight="1">
      <c r="B2" s="178" t="s">
        <v>43</v>
      </c>
      <c r="C2" s="178" t="s">
        <v>44</v>
      </c>
      <c r="D2" s="177" t="s">
        <v>65</v>
      </c>
      <c r="E2" s="177"/>
      <c r="F2" s="177"/>
      <c r="G2" s="177"/>
      <c r="H2" s="175" t="s">
        <v>61</v>
      </c>
      <c r="I2" s="176"/>
      <c r="J2" s="173" t="s">
        <v>51</v>
      </c>
      <c r="K2" s="179" t="s">
        <v>49</v>
      </c>
      <c r="L2" s="179"/>
      <c r="M2" s="180" t="s">
        <v>50</v>
      </c>
      <c r="N2" s="169" t="s">
        <v>52</v>
      </c>
      <c r="O2" s="169" t="s">
        <v>53</v>
      </c>
      <c r="P2" s="169" t="s">
        <v>54</v>
      </c>
      <c r="Q2" s="169" t="s">
        <v>55</v>
      </c>
      <c r="R2" s="169" t="s">
        <v>56</v>
      </c>
      <c r="S2" s="169" t="s">
        <v>57</v>
      </c>
      <c r="T2" s="169" t="s">
        <v>58</v>
      </c>
      <c r="U2" s="169" t="s">
        <v>59</v>
      </c>
      <c r="V2" s="169" t="s">
        <v>60</v>
      </c>
    </row>
    <row r="3" spans="2:22" ht="82.5" customHeight="1">
      <c r="B3" s="178"/>
      <c r="C3" s="178"/>
      <c r="D3" s="21" t="s">
        <v>45</v>
      </c>
      <c r="E3" s="21" t="s">
        <v>46</v>
      </c>
      <c r="F3" s="21" t="s">
        <v>47</v>
      </c>
      <c r="G3" s="21" t="s">
        <v>48</v>
      </c>
      <c r="H3" s="48" t="s">
        <v>62</v>
      </c>
      <c r="I3" s="48" t="s">
        <v>63</v>
      </c>
      <c r="J3" s="174"/>
      <c r="K3" s="179"/>
      <c r="L3" s="179"/>
      <c r="M3" s="180"/>
      <c r="N3" s="169"/>
      <c r="O3" s="169"/>
      <c r="P3" s="169"/>
      <c r="Q3" s="169"/>
      <c r="R3" s="169"/>
      <c r="S3" s="169"/>
      <c r="T3" s="169"/>
      <c r="U3" s="169"/>
      <c r="V3" s="169"/>
    </row>
    <row r="4" spans="1:22" ht="213.75" customHeight="1">
      <c r="A4" s="11">
        <v>1</v>
      </c>
      <c r="B4" s="18" t="str">
        <f>'Scheda obj'!F5</f>
        <v>ADEMPIMENTI PREVISTI DALLA DELIBERA ARERA N.444/2019-TRASPARENZA-</v>
      </c>
      <c r="C4" s="22" t="str">
        <f>'Scheda obj'!E6</f>
        <v>La nuova istituzione dell'autorità di regolamentazione ARERA intervenuta anche nella gestione della TARI, ha previsto degli adempimenti a carico dell'Ente gestore del servizio di raccolta smaltimento e tariffazione. Nella Delibera n. 444/2019 all'allegato "A" si fa riferimento al Testo integrato in tema di trasparenza. La delibera prevede  l'isituzione in una apposita sezione del sito Isituzionale dell'Ente, facilmente accessibile, nella quale siano presenti e costantemente aggiornati i contenuti informativi della gestione TARI, che i cittadini possano consultare liberamente, in un'ottica di Trasparenza sull'imposizione tributaria. I contenuti sono definiti da ARERA in sezioni e sottosezioni, da isituire,  implementare, aggiornare costantemente con le variazioni intervenute. Il cittadino potrà quindi avere a disposizione un interfaccia con l'ufficio tributi che gestisce la tassa in una prospettiva di  completamento della previsione normativa riferibile alla "compliance"
nell'azione amministrativa</v>
      </c>
      <c r="D4" s="19"/>
      <c r="E4" s="19"/>
      <c r="F4" s="19"/>
      <c r="G4" s="19"/>
      <c r="H4" s="49" t="str">
        <f>'Scheda obj'!F15</f>
        <v>A</v>
      </c>
      <c r="I4" s="49" t="str">
        <f>'Scheda obj'!K15</f>
        <v>A</v>
      </c>
      <c r="J4" s="13">
        <f>(M4/M$9)*100</f>
        <v>50</v>
      </c>
      <c r="K4" s="12">
        <f>IF(H4="A",5,(IF(H4="M",3,(IF(H4="B",1,0)))))</f>
        <v>5</v>
      </c>
      <c r="L4" s="12">
        <f>IF(I4="A",5,(IF(I4="M",3,IF(I4="b",1,0))))</f>
        <v>5</v>
      </c>
      <c r="M4" s="15">
        <f>PRODUCT(K4:L4)</f>
        <v>25</v>
      </c>
      <c r="N4" s="20"/>
      <c r="O4" s="20"/>
      <c r="P4" s="20"/>
      <c r="Q4" s="20"/>
      <c r="R4" s="20"/>
      <c r="S4" s="20"/>
      <c r="T4" s="20"/>
      <c r="U4" s="20"/>
      <c r="V4" s="20"/>
    </row>
    <row r="5" spans="1:22" ht="150.75" customHeight="1">
      <c r="A5" s="11">
        <v>2</v>
      </c>
      <c r="B5" s="10" t="str">
        <f>'Scheda obj'!F45</f>
        <v>INTEGRAZIONE SISTEMA DI PAGAMENTI PAGO PA</v>
      </c>
      <c r="C5" s="22" t="str">
        <f>'Scheda obj'!E46</f>
        <v>Il Decreto “Semplificazioni”, D.L. 76/2020, convertito in legge con modificazioni dalla Legge 11 settembre 2020, n. 120, ha previsto ulteriori novità nell’ambito dell’amministrazione digitale. L’art. 24 del Decreto ha previsto la proroga del termine per consentire i pagamenti tramite PagoPA al 28 febbraio 2021, specificando che questo dovrà avvenire per diverse tipologie di incasso.
Questo ente, in linea con i propri obbiettivi, nel corso del 2020 ha aderito al portale dei pagamenti messo a disposizione dalla Regione Sardegna ed attivato il servizio con buon riscontro da parte dell’utenza.
Nel 2021, si procederà, come la sopracitata nuova disposizione legislativa prevede, ad incrementare il sistema .</v>
      </c>
      <c r="D5" s="19"/>
      <c r="E5" s="19"/>
      <c r="F5" s="19"/>
      <c r="G5" s="19"/>
      <c r="H5" s="49" t="str">
        <f>'Scheda obj'!F55</f>
        <v>A</v>
      </c>
      <c r="I5" s="49" t="str">
        <f>'Scheda obj'!K55</f>
        <v>A</v>
      </c>
      <c r="J5" s="13">
        <f>(M5/M$9)*100</f>
        <v>50</v>
      </c>
      <c r="K5" s="12">
        <f>IF(H5="A",5,(IF(H5="M",3,(IF(H5="B",1,0)))))</f>
        <v>5</v>
      </c>
      <c r="L5" s="12">
        <f>IF(I5="A",5,(IF(I5="M",3,IF(I5="b",1,0))))</f>
        <v>5</v>
      </c>
      <c r="M5" s="15">
        <f>PRODUCT(K5:L5)</f>
        <v>25</v>
      </c>
      <c r="N5" s="20"/>
      <c r="O5" s="20"/>
      <c r="P5" s="20"/>
      <c r="Q5" s="20"/>
      <c r="R5" s="20"/>
      <c r="S5" s="20"/>
      <c r="T5" s="20"/>
      <c r="U5" s="20"/>
      <c r="V5" s="20"/>
    </row>
    <row r="6" spans="1:22" ht="61.5" customHeight="1">
      <c r="A6" s="11">
        <v>3</v>
      </c>
      <c r="B6" s="10">
        <f>'Scheda obj'!F84</f>
        <v>0</v>
      </c>
      <c r="C6" s="22">
        <f>+'Scheda obj'!E85</f>
        <v>0</v>
      </c>
      <c r="D6" s="19"/>
      <c r="E6" s="19"/>
      <c r="F6" s="19"/>
      <c r="G6" s="19"/>
      <c r="H6" s="49">
        <f>+'Scheda obj'!F94</f>
        <v>0</v>
      </c>
      <c r="I6" s="49">
        <f>+'Scheda obj'!K94</f>
        <v>0</v>
      </c>
      <c r="J6" s="13">
        <f>(M6/M$9)*100</f>
        <v>0</v>
      </c>
      <c r="K6" s="12">
        <f>IF(H6="A",5,(IF(H6="M",3,(IF(H6="B",1,0)))))</f>
        <v>0</v>
      </c>
      <c r="L6" s="12">
        <f>IF(I6="A",5,(IF(I6="M",3,IF(I6="b",1,0))))</f>
        <v>0</v>
      </c>
      <c r="M6" s="15">
        <f>PRODUCT(K6:L6)</f>
        <v>0</v>
      </c>
      <c r="N6" s="20"/>
      <c r="O6" s="20"/>
      <c r="P6" s="20"/>
      <c r="Q6" s="20"/>
      <c r="R6" s="20"/>
      <c r="S6" s="20"/>
      <c r="T6" s="20"/>
      <c r="U6" s="20"/>
      <c r="V6" s="20"/>
    </row>
    <row r="7" spans="1:22" ht="61.5" customHeight="1">
      <c r="A7" s="11">
        <v>4</v>
      </c>
      <c r="B7" s="10" t="e">
        <f>'Scheda obj'!#REF!</f>
        <v>#REF!</v>
      </c>
      <c r="C7" s="22" t="e">
        <f>'Scheda obj'!#REF!</f>
        <v>#REF!</v>
      </c>
      <c r="D7" s="19"/>
      <c r="E7" s="19"/>
      <c r="F7" s="19"/>
      <c r="G7" s="19"/>
      <c r="H7" s="49" t="e">
        <f>'Scheda obj'!#REF!</f>
        <v>#REF!</v>
      </c>
      <c r="I7" s="49" t="e">
        <f>'Scheda obj'!#REF!</f>
        <v>#REF!</v>
      </c>
      <c r="J7" s="13" t="e">
        <f>(M7/M$9)*100</f>
        <v>#REF!</v>
      </c>
      <c r="K7" s="12" t="e">
        <f>IF(H7="A",5,(IF(H7="M",3,(IF(H7="B",1,0)))))</f>
        <v>#REF!</v>
      </c>
      <c r="L7" s="12" t="e">
        <f>IF(I7="A",5,(IF(I7="M",3,IF(I7="b",1,0))))</f>
        <v>#REF!</v>
      </c>
      <c r="M7" s="15" t="e">
        <f>PRODUCT(K7:L7)</f>
        <v>#REF!</v>
      </c>
      <c r="N7" s="20"/>
      <c r="O7" s="20"/>
      <c r="P7" s="20"/>
      <c r="Q7" s="20"/>
      <c r="R7" s="20"/>
      <c r="S7" s="20"/>
      <c r="T7" s="20"/>
      <c r="U7" s="20"/>
      <c r="V7" s="20"/>
    </row>
    <row r="8" spans="1:22" ht="61.5" customHeight="1">
      <c r="A8" s="11">
        <v>5</v>
      </c>
      <c r="B8" s="10" t="e">
        <f>'Scheda obj'!#REF!</f>
        <v>#REF!</v>
      </c>
      <c r="C8" s="22" t="e">
        <f>'Scheda obj'!#REF!</f>
        <v>#REF!</v>
      </c>
      <c r="D8" s="19"/>
      <c r="E8" s="19"/>
      <c r="F8" s="19"/>
      <c r="G8" s="19"/>
      <c r="H8" s="49" t="e">
        <f>'Scheda obj'!#REF!</f>
        <v>#REF!</v>
      </c>
      <c r="I8" s="49" t="e">
        <f>'Scheda obj'!#REF!</f>
        <v>#REF!</v>
      </c>
      <c r="J8" s="13" t="e">
        <f>(M8/M$9)*100</f>
        <v>#REF!</v>
      </c>
      <c r="K8" s="12" t="e">
        <f>IF(H8="A",5,(IF(H8="M",3,(IF(H8="B",1,0)))))</f>
        <v>#REF!</v>
      </c>
      <c r="L8" s="12" t="e">
        <f>IF(I8="A",5,(IF(I8="M",3,IF(I8="b",1,0))))</f>
        <v>#REF!</v>
      </c>
      <c r="M8" s="15" t="e">
        <f>PRODUCT(K8:L8)</f>
        <v>#REF!</v>
      </c>
      <c r="N8" s="20"/>
      <c r="O8" s="20"/>
      <c r="P8" s="20"/>
      <c r="Q8" s="20"/>
      <c r="R8" s="20"/>
      <c r="S8" s="20"/>
      <c r="T8" s="20"/>
      <c r="U8" s="20"/>
      <c r="V8" s="20"/>
    </row>
    <row r="9" spans="2:22" ht="15" customHeight="1">
      <c r="B9" s="171" t="s">
        <v>64</v>
      </c>
      <c r="C9" s="172"/>
      <c r="D9" s="172"/>
      <c r="E9" s="172"/>
      <c r="F9" s="172"/>
      <c r="G9" s="172"/>
      <c r="H9" s="172"/>
      <c r="I9" s="172"/>
      <c r="J9" s="14">
        <f>SUM(J4:J5)</f>
        <v>100</v>
      </c>
      <c r="K9" s="17">
        <f>SUM(K4:K5)</f>
        <v>10</v>
      </c>
      <c r="L9" s="17">
        <f>SUM(L4:L5)</f>
        <v>10</v>
      </c>
      <c r="M9" s="16">
        <f>SUM(M4:M5)</f>
        <v>50</v>
      </c>
      <c r="N9" s="11">
        <f aca="true" t="shared" si="0" ref="N9:V9">COUNTA(N4:N8)</f>
        <v>0</v>
      </c>
      <c r="O9" s="11">
        <f t="shared" si="0"/>
        <v>0</v>
      </c>
      <c r="P9" s="11">
        <f t="shared" si="0"/>
        <v>0</v>
      </c>
      <c r="Q9" s="11">
        <f t="shared" si="0"/>
        <v>0</v>
      </c>
      <c r="R9" s="11">
        <f t="shared" si="0"/>
        <v>0</v>
      </c>
      <c r="S9" s="11">
        <f t="shared" si="0"/>
        <v>0</v>
      </c>
      <c r="T9" s="11">
        <f t="shared" si="0"/>
        <v>0</v>
      </c>
      <c r="U9" s="11">
        <f t="shared" si="0"/>
        <v>0</v>
      </c>
      <c r="V9" s="11">
        <f t="shared" si="0"/>
        <v>0</v>
      </c>
    </row>
  </sheetData>
  <sheetProtection formatCells="0" formatColumns="0" formatRows="0"/>
  <mergeCells count="18">
    <mergeCell ref="B9:I9"/>
    <mergeCell ref="S2:S3"/>
    <mergeCell ref="T2:T3"/>
    <mergeCell ref="J2:J3"/>
    <mergeCell ref="H2:I2"/>
    <mergeCell ref="D2:G2"/>
    <mergeCell ref="C2:C3"/>
    <mergeCell ref="B2:B3"/>
    <mergeCell ref="K2:L3"/>
    <mergeCell ref="M2:M3"/>
    <mergeCell ref="N2:N3"/>
    <mergeCell ref="B1:J1"/>
    <mergeCell ref="V2:V3"/>
    <mergeCell ref="O2:O3"/>
    <mergeCell ref="P2:P3"/>
    <mergeCell ref="Q2:Q3"/>
    <mergeCell ref="R2:R3"/>
    <mergeCell ref="U2:U3"/>
  </mergeCells>
  <printOptions/>
  <pageMargins left="0.2" right="0.24" top="0.8411458333333334" bottom="0.7874015748031497" header="0.2755905511811024" footer="0.5118110236220472"/>
  <pageSetup horizontalDpi="600" verticalDpi="600" orientation="portrait" paperSize="9" scale="85" r:id="rId1"/>
  <headerFooter alignWithMargins="0">
    <oddHeader>&amp;LComune di Pimentel &amp;CPiano Dettagliato degli obiettivi annualità 2021
Approvato con delibera G.C. n°__ del __/__/__&amp;RArea Amministrativa</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Ratio8</cp:lastModifiedBy>
  <cp:lastPrinted>2019-11-11T14:59:53Z</cp:lastPrinted>
  <dcterms:created xsi:type="dcterms:W3CDTF">2006-05-23T17:49:49Z</dcterms:created>
  <dcterms:modified xsi:type="dcterms:W3CDTF">2021-05-05T15:39:17Z</dcterms:modified>
  <cp:category/>
  <cp:version/>
  <cp:contentType/>
  <cp:contentStatus/>
</cp:coreProperties>
</file>